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20340" windowHeight="7650"/>
  </bookViews>
  <sheets>
    <sheet name="2020年营山县公开招聘县属事业单位工作人员成绩及排名表" sheetId="6" r:id="rId1"/>
  </sheets>
  <definedNames>
    <definedName name="_xlnm._FilterDatabase" localSheetId="0" hidden="1">'2020年营山县公开招聘县属事业单位工作人员成绩及排名表'!$A$3:$P$103</definedName>
  </definedNames>
  <calcPr calcId="125725" concurrentCalc="0"/>
</workbook>
</file>

<file path=xl/calcChain.xml><?xml version="1.0" encoding="utf-8"?>
<calcChain xmlns="http://schemas.openxmlformats.org/spreadsheetml/2006/main">
  <c r="I103" i="6"/>
  <c r="M103"/>
  <c r="N103"/>
  <c r="L103"/>
  <c r="I102"/>
  <c r="M102"/>
  <c r="N102"/>
  <c r="I4"/>
  <c r="M4"/>
  <c r="N4"/>
  <c r="I5"/>
  <c r="M5"/>
  <c r="N5"/>
  <c r="I6"/>
  <c r="M6"/>
  <c r="N6"/>
  <c r="I7"/>
  <c r="M7"/>
  <c r="N7"/>
  <c r="I8"/>
  <c r="M8"/>
  <c r="N8"/>
  <c r="I9"/>
  <c r="M9"/>
  <c r="N9"/>
  <c r="I10"/>
  <c r="M10"/>
  <c r="N10"/>
  <c r="I11"/>
  <c r="M11"/>
  <c r="N11"/>
  <c r="I12"/>
  <c r="M12"/>
  <c r="N12"/>
  <c r="I13"/>
  <c r="M13"/>
  <c r="N13"/>
  <c r="I14"/>
  <c r="M14"/>
  <c r="N14"/>
  <c r="I15"/>
  <c r="M15"/>
  <c r="N15"/>
  <c r="I16"/>
  <c r="M16"/>
  <c r="N16"/>
  <c r="I17"/>
  <c r="M17"/>
  <c r="N17"/>
  <c r="I18"/>
  <c r="M18"/>
  <c r="N18"/>
  <c r="I19"/>
  <c r="M19"/>
  <c r="N19"/>
  <c r="I20"/>
  <c r="M20"/>
  <c r="N20"/>
  <c r="I21"/>
  <c r="M21"/>
  <c r="N21"/>
  <c r="I22"/>
  <c r="M22"/>
  <c r="N22"/>
  <c r="I23"/>
  <c r="M23"/>
  <c r="N23"/>
  <c r="I24"/>
  <c r="M24"/>
  <c r="N24"/>
  <c r="I25"/>
  <c r="M25"/>
  <c r="N25"/>
  <c r="I26"/>
  <c r="M26"/>
  <c r="N26"/>
  <c r="I27"/>
  <c r="M27"/>
  <c r="N27"/>
  <c r="I28"/>
  <c r="M28"/>
  <c r="N28"/>
  <c r="I29"/>
  <c r="M29"/>
  <c r="N29"/>
  <c r="I30"/>
  <c r="M30"/>
  <c r="N30"/>
  <c r="I31"/>
  <c r="M31"/>
  <c r="N31"/>
  <c r="I32"/>
  <c r="M32"/>
  <c r="N32"/>
  <c r="I33"/>
  <c r="M33"/>
  <c r="N33"/>
  <c r="I34"/>
  <c r="M34"/>
  <c r="N34"/>
  <c r="I35"/>
  <c r="M35"/>
  <c r="N35"/>
  <c r="I36"/>
  <c r="M36"/>
  <c r="N36"/>
  <c r="I37"/>
  <c r="M37"/>
  <c r="N37"/>
  <c r="I38"/>
  <c r="M38"/>
  <c r="N38"/>
  <c r="I39"/>
  <c r="M39"/>
  <c r="N39"/>
  <c r="I40"/>
  <c r="M40"/>
  <c r="N40"/>
  <c r="I41"/>
  <c r="M41"/>
  <c r="N41"/>
  <c r="I42"/>
  <c r="M42"/>
  <c r="N42"/>
  <c r="I43"/>
  <c r="M43"/>
  <c r="N43"/>
  <c r="I44"/>
  <c r="M44"/>
  <c r="N44"/>
  <c r="I45"/>
  <c r="M45"/>
  <c r="N45"/>
  <c r="I46"/>
  <c r="M46"/>
  <c r="N46"/>
  <c r="I47"/>
  <c r="M47"/>
  <c r="N47"/>
  <c r="I48"/>
  <c r="M48"/>
  <c r="N48"/>
  <c r="I49"/>
  <c r="M49"/>
  <c r="N49"/>
  <c r="I50"/>
  <c r="M50"/>
  <c r="N50"/>
  <c r="I51"/>
  <c r="M51"/>
  <c r="N51"/>
  <c r="I52"/>
  <c r="M52"/>
  <c r="N52"/>
  <c r="I53"/>
  <c r="M53"/>
  <c r="N53"/>
  <c r="I54"/>
  <c r="M54"/>
  <c r="N54"/>
  <c r="I55"/>
  <c r="M55"/>
  <c r="N55"/>
  <c r="I56"/>
  <c r="M56"/>
  <c r="N56"/>
  <c r="I57"/>
  <c r="M57"/>
  <c r="N57"/>
  <c r="I58"/>
  <c r="M58"/>
  <c r="N58"/>
  <c r="I59"/>
  <c r="M59"/>
  <c r="N59"/>
  <c r="I60"/>
  <c r="M60"/>
  <c r="N60"/>
  <c r="I61"/>
  <c r="M61"/>
  <c r="N61"/>
  <c r="I62"/>
  <c r="M62"/>
  <c r="N62"/>
  <c r="I63"/>
  <c r="M63"/>
  <c r="N63"/>
  <c r="I64"/>
  <c r="M64"/>
  <c r="N64"/>
  <c r="I65"/>
  <c r="M65"/>
  <c r="N65"/>
  <c r="I66"/>
  <c r="M66"/>
  <c r="N66"/>
  <c r="I67"/>
  <c r="M67"/>
  <c r="N67"/>
  <c r="I68"/>
  <c r="M68"/>
  <c r="N68"/>
  <c r="I69"/>
  <c r="M69"/>
  <c r="N69"/>
  <c r="I70"/>
  <c r="M70"/>
  <c r="N70"/>
  <c r="I71"/>
  <c r="M71"/>
  <c r="N71"/>
  <c r="I72"/>
  <c r="M72"/>
  <c r="N72"/>
  <c r="I73"/>
  <c r="L73"/>
  <c r="M73"/>
  <c r="N73"/>
  <c r="I74"/>
  <c r="L74"/>
  <c r="M74"/>
  <c r="N74"/>
  <c r="I75"/>
  <c r="L75"/>
  <c r="M75"/>
  <c r="N75"/>
  <c r="I76"/>
  <c r="M76"/>
  <c r="N76"/>
  <c r="I77"/>
  <c r="M77"/>
  <c r="N77"/>
  <c r="I78"/>
  <c r="M78"/>
  <c r="N78"/>
  <c r="I79"/>
  <c r="M79"/>
  <c r="N79"/>
  <c r="I80"/>
  <c r="M80"/>
  <c r="N80"/>
  <c r="I81"/>
  <c r="M81"/>
  <c r="N81"/>
  <c r="I82"/>
  <c r="M82"/>
  <c r="N82"/>
  <c r="I83"/>
  <c r="M83"/>
  <c r="N83"/>
  <c r="I84"/>
  <c r="M84"/>
  <c r="N84"/>
  <c r="I85"/>
  <c r="M85"/>
  <c r="N85"/>
  <c r="I86"/>
  <c r="M86"/>
  <c r="N86"/>
  <c r="I87"/>
  <c r="M87"/>
  <c r="N87"/>
  <c r="I88"/>
  <c r="M88"/>
  <c r="N88"/>
  <c r="I89"/>
  <c r="M89"/>
  <c r="N89"/>
  <c r="I90"/>
  <c r="M90"/>
  <c r="N90"/>
  <c r="I91"/>
  <c r="M91"/>
  <c r="N91"/>
  <c r="I92"/>
  <c r="M92"/>
  <c r="N92"/>
  <c r="I93"/>
  <c r="M93"/>
  <c r="N93"/>
  <c r="I94"/>
  <c r="M94"/>
  <c r="N94"/>
  <c r="I95"/>
  <c r="M95"/>
  <c r="N95"/>
  <c r="I96"/>
  <c r="M96"/>
  <c r="N96"/>
  <c r="I97"/>
  <c r="M97"/>
  <c r="N97"/>
  <c r="I98"/>
  <c r="M98"/>
  <c r="N98"/>
  <c r="I99"/>
  <c r="M99"/>
  <c r="N99"/>
  <c r="I100"/>
  <c r="M100"/>
  <c r="N100"/>
  <c r="I101"/>
  <c r="M101"/>
  <c r="N101"/>
  <c r="O102"/>
  <c r="L102"/>
  <c r="O101"/>
  <c r="L101"/>
  <c r="O100"/>
  <c r="L100"/>
  <c r="O99"/>
  <c r="L99"/>
  <c r="O98"/>
  <c r="L98"/>
  <c r="O97"/>
  <c r="L97"/>
  <c r="O96"/>
  <c r="L96"/>
  <c r="O95"/>
  <c r="L95"/>
  <c r="O94"/>
  <c r="L94"/>
  <c r="O93"/>
  <c r="L93"/>
  <c r="O92"/>
  <c r="L92"/>
  <c r="O91"/>
  <c r="L91"/>
  <c r="O90"/>
  <c r="L90"/>
  <c r="O89"/>
  <c r="L89"/>
  <c r="O88"/>
  <c r="L88"/>
  <c r="O87"/>
  <c r="L87"/>
  <c r="O86"/>
  <c r="L86"/>
  <c r="O85"/>
  <c r="L85"/>
  <c r="O84"/>
  <c r="L84"/>
  <c r="O83"/>
  <c r="L83"/>
  <c r="O82"/>
  <c r="L82"/>
  <c r="O81"/>
  <c r="L81"/>
  <c r="O80"/>
  <c r="L80"/>
  <c r="O79"/>
  <c r="L79"/>
  <c r="O78"/>
  <c r="L78"/>
  <c r="O77"/>
  <c r="L77"/>
  <c r="O76"/>
  <c r="L76"/>
  <c r="O75"/>
  <c r="O74"/>
  <c r="O73"/>
  <c r="O72"/>
  <c r="L72"/>
  <c r="O71"/>
  <c r="L71"/>
  <c r="O70"/>
  <c r="L70"/>
  <c r="O69"/>
  <c r="L69"/>
  <c r="O68"/>
  <c r="L68"/>
  <c r="O67"/>
  <c r="L67"/>
  <c r="O66"/>
  <c r="L66"/>
  <c r="O65"/>
  <c r="L65"/>
  <c r="O64"/>
  <c r="L64"/>
  <c r="O63"/>
  <c r="L63"/>
  <c r="O62"/>
  <c r="L62"/>
  <c r="O61"/>
  <c r="L61"/>
  <c r="O60"/>
  <c r="L60"/>
  <c r="O59"/>
  <c r="L59"/>
  <c r="O58"/>
  <c r="L58"/>
  <c r="O57"/>
  <c r="L57"/>
  <c r="O56"/>
  <c r="L56"/>
  <c r="O55"/>
  <c r="L55"/>
  <c r="O54"/>
  <c r="L54"/>
  <c r="O53"/>
  <c r="L53"/>
  <c r="O52"/>
  <c r="L52"/>
  <c r="O51"/>
  <c r="L51"/>
  <c r="O50"/>
  <c r="L50"/>
  <c r="O49"/>
  <c r="L49"/>
  <c r="O48"/>
  <c r="L48"/>
  <c r="O47"/>
  <c r="L47"/>
  <c r="O46"/>
  <c r="L46"/>
  <c r="O45"/>
  <c r="L45"/>
  <c r="O44"/>
  <c r="L44"/>
  <c r="O43"/>
  <c r="L43"/>
  <c r="O42"/>
  <c r="L42"/>
  <c r="O41"/>
  <c r="L41"/>
  <c r="O40"/>
  <c r="L40"/>
  <c r="O39"/>
  <c r="L39"/>
  <c r="O38"/>
  <c r="L38"/>
  <c r="O37"/>
  <c r="L37"/>
  <c r="O36"/>
  <c r="L36"/>
  <c r="O35"/>
  <c r="L35"/>
  <c r="O34"/>
  <c r="L34"/>
  <c r="O33"/>
  <c r="L33"/>
  <c r="O32"/>
  <c r="L32"/>
  <c r="O31"/>
  <c r="L31"/>
  <c r="O30"/>
  <c r="L30"/>
  <c r="O29"/>
  <c r="L29"/>
  <c r="O28"/>
  <c r="L28"/>
  <c r="O27"/>
  <c r="L27"/>
  <c r="O26"/>
  <c r="L26"/>
  <c r="O25"/>
  <c r="L25"/>
  <c r="O24"/>
  <c r="L24"/>
  <c r="O23"/>
  <c r="L23"/>
  <c r="O22"/>
  <c r="L22"/>
  <c r="O21"/>
  <c r="L21"/>
  <c r="O20"/>
  <c r="L20"/>
  <c r="O19"/>
  <c r="L19"/>
  <c r="O18"/>
  <c r="L18"/>
  <c r="O17"/>
  <c r="L17"/>
  <c r="O16"/>
  <c r="L16"/>
  <c r="O15"/>
  <c r="L15"/>
  <c r="O14"/>
  <c r="L14"/>
  <c r="O13"/>
  <c r="L13"/>
  <c r="O12"/>
  <c r="L12"/>
  <c r="O11"/>
  <c r="L11"/>
  <c r="O10"/>
  <c r="L10"/>
  <c r="O9"/>
  <c r="L9"/>
  <c r="O8"/>
  <c r="L8"/>
  <c r="O7"/>
  <c r="L7"/>
  <c r="O6"/>
  <c r="L6"/>
  <c r="O5"/>
  <c r="L5"/>
  <c r="O4"/>
  <c r="L4"/>
  <c r="O103"/>
</calcChain>
</file>

<file path=xl/sharedStrings.xml><?xml version="1.0" encoding="utf-8"?>
<sst xmlns="http://schemas.openxmlformats.org/spreadsheetml/2006/main" count="584" uniqueCount="219">
  <si>
    <t>姓名</t>
  </si>
  <si>
    <t>准考证号</t>
  </si>
  <si>
    <t>性别</t>
  </si>
  <si>
    <t>单位名称</t>
  </si>
  <si>
    <t>职位名称</t>
  </si>
  <si>
    <t>职位编号</t>
  </si>
  <si>
    <t>笔试成绩</t>
  </si>
  <si>
    <t>男</t>
  </si>
  <si>
    <t>营山县安全生产信息和应急管理中心</t>
  </si>
  <si>
    <t>综合业务</t>
  </si>
  <si>
    <t>510901</t>
  </si>
  <si>
    <t>女</t>
  </si>
  <si>
    <t>5111111122514</t>
  </si>
  <si>
    <t>5111111122515</t>
  </si>
  <si>
    <t>5111111122516</t>
  </si>
  <si>
    <t>安全管理</t>
  </si>
  <si>
    <t>510902</t>
  </si>
  <si>
    <t>5111111122529</t>
  </si>
  <si>
    <t>5111111122607</t>
  </si>
  <si>
    <t>陈虹玉</t>
  </si>
  <si>
    <t>5111111122704</t>
  </si>
  <si>
    <t>5111111122819</t>
  </si>
  <si>
    <t>5111111123016</t>
  </si>
  <si>
    <t>营山县产品质量计量检验检测所</t>
  </si>
  <si>
    <t>检测检验</t>
  </si>
  <si>
    <t>510903</t>
  </si>
  <si>
    <t>肖坤方</t>
  </si>
  <si>
    <t>5111111123017</t>
  </si>
  <si>
    <t>5111111123024</t>
  </si>
  <si>
    <t>5111111123027</t>
  </si>
  <si>
    <t>5111111123028</t>
  </si>
  <si>
    <t>5111111123030</t>
  </si>
  <si>
    <t>文雅琳</t>
  </si>
  <si>
    <t>5111111123106</t>
  </si>
  <si>
    <t>5111111123107</t>
  </si>
  <si>
    <t>5111111123122</t>
  </si>
  <si>
    <t>营山县建设工程质量安全监督管理站</t>
  </si>
  <si>
    <t>工程管理</t>
  </si>
  <si>
    <t>510904</t>
  </si>
  <si>
    <t>吕恒</t>
  </si>
  <si>
    <t>5111111123129</t>
  </si>
  <si>
    <t>5111111123221</t>
  </si>
  <si>
    <t>5111111123230</t>
  </si>
  <si>
    <t>5111111123305</t>
  </si>
  <si>
    <t>营山县土地统征储备中心</t>
  </si>
  <si>
    <t>建筑工程管理</t>
  </si>
  <si>
    <t>510905</t>
  </si>
  <si>
    <t>5111111123315</t>
  </si>
  <si>
    <t>何征陆</t>
  </si>
  <si>
    <t>5111111123317</t>
  </si>
  <si>
    <t>5111111123319</t>
  </si>
  <si>
    <t>510906</t>
  </si>
  <si>
    <t>5111111123329</t>
  </si>
  <si>
    <t>5111111123406</t>
  </si>
  <si>
    <t>余慧</t>
  </si>
  <si>
    <t>5111111123502</t>
  </si>
  <si>
    <t>营山县不动产登记中心</t>
  </si>
  <si>
    <t>510907</t>
  </si>
  <si>
    <t>程鑫</t>
  </si>
  <si>
    <t>5111111123513</t>
  </si>
  <si>
    <t>5111111123519</t>
  </si>
  <si>
    <t>5111111123603</t>
  </si>
  <si>
    <t>5111111123609</t>
  </si>
  <si>
    <t>510908</t>
  </si>
  <si>
    <t>5111111123611</t>
  </si>
  <si>
    <t>5111111123616</t>
  </si>
  <si>
    <t>唐愈秀</t>
  </si>
  <si>
    <t>5111111123623</t>
  </si>
  <si>
    <t>袁怡</t>
  </si>
  <si>
    <t>5111111123626</t>
  </si>
  <si>
    <t>5111111123630</t>
  </si>
  <si>
    <t>5111111123701</t>
  </si>
  <si>
    <t>营山县清水湖国家湿地公园管理处</t>
  </si>
  <si>
    <t>510909</t>
  </si>
  <si>
    <t>李沅钊</t>
  </si>
  <si>
    <t>5111111123825</t>
  </si>
  <si>
    <t>5111111124016</t>
  </si>
  <si>
    <t>5111111124028</t>
  </si>
  <si>
    <t>解说员</t>
  </si>
  <si>
    <t>510910</t>
  </si>
  <si>
    <t>5111111130311</t>
  </si>
  <si>
    <t>彭洁</t>
  </si>
  <si>
    <t>5111111130316</t>
  </si>
  <si>
    <t>5111111130318</t>
  </si>
  <si>
    <t>营山县太蓬山国家森林公园服务中心</t>
  </si>
  <si>
    <t>510911</t>
  </si>
  <si>
    <t>5111111130328</t>
  </si>
  <si>
    <t>张可人</t>
  </si>
  <si>
    <t>5111111130329</t>
  </si>
  <si>
    <t>5111111130408</t>
  </si>
  <si>
    <t>营山县乡镇供水站</t>
  </si>
  <si>
    <t>供水管理（负责营山县乡镇供水站</t>
  </si>
  <si>
    <t>510912</t>
  </si>
  <si>
    <t>5111111130412</t>
  </si>
  <si>
    <t>雷明勇</t>
  </si>
  <si>
    <t>5111111130413</t>
  </si>
  <si>
    <t>5111111130418</t>
  </si>
  <si>
    <t>510913</t>
  </si>
  <si>
    <t>李双江</t>
  </si>
  <si>
    <t>5111111130425</t>
  </si>
  <si>
    <t>5111111130426</t>
  </si>
  <si>
    <t>5111111130502</t>
  </si>
  <si>
    <t>财务管理（负责营山县乡镇供水站</t>
  </si>
  <si>
    <t>510914</t>
  </si>
  <si>
    <t>胡强瀚</t>
  </si>
  <si>
    <t>5111111130515</t>
  </si>
  <si>
    <t>5111111130517</t>
  </si>
  <si>
    <t>5111111130526</t>
  </si>
  <si>
    <t>510915</t>
  </si>
  <si>
    <t>5111111130616</t>
  </si>
  <si>
    <t>5111111130619</t>
  </si>
  <si>
    <t>5111111130628</t>
  </si>
  <si>
    <t>黄嘉</t>
  </si>
  <si>
    <t>5111111130630</t>
  </si>
  <si>
    <t>吴鹏</t>
  </si>
  <si>
    <t>5111111130708</t>
  </si>
  <si>
    <t>营山县水土保持综合防治站</t>
  </si>
  <si>
    <t>水利工程建设管理</t>
  </si>
  <si>
    <t>510916</t>
  </si>
  <si>
    <t>5111111130710</t>
  </si>
  <si>
    <t>5111111130713</t>
  </si>
  <si>
    <t>办公室文秘</t>
  </si>
  <si>
    <t>510917</t>
  </si>
  <si>
    <t>任文庆</t>
  </si>
  <si>
    <t>5111111130714</t>
  </si>
  <si>
    <t>5111111130717</t>
  </si>
  <si>
    <t>5111111130718</t>
  </si>
  <si>
    <t>营山县就业训练中心</t>
  </si>
  <si>
    <t>510918</t>
  </si>
  <si>
    <t>5111111130813</t>
  </si>
  <si>
    <t>黄亮</t>
  </si>
  <si>
    <t>5111111130908</t>
  </si>
  <si>
    <t>营山县民族宗教事务服务中心</t>
  </si>
  <si>
    <t>510919</t>
  </si>
  <si>
    <t>唐旖琦</t>
  </si>
  <si>
    <t>5111111130926</t>
  </si>
  <si>
    <t>5111111130928</t>
  </si>
  <si>
    <t>5111111130930</t>
  </si>
  <si>
    <t>营山县融媒体中心（县广播电视台）</t>
  </si>
  <si>
    <t>主持</t>
  </si>
  <si>
    <t>510920</t>
  </si>
  <si>
    <t>张丁心</t>
  </si>
  <si>
    <t>5111111131006</t>
  </si>
  <si>
    <t>5111111131007</t>
  </si>
  <si>
    <t>吕思颖</t>
  </si>
  <si>
    <t>5111111131008</t>
  </si>
  <si>
    <t>全媒体记者</t>
  </si>
  <si>
    <t>510921</t>
  </si>
  <si>
    <t>唐嘉耀</t>
  </si>
  <si>
    <t>5111111131013</t>
  </si>
  <si>
    <t>5111111131019</t>
  </si>
  <si>
    <t>5111111131021</t>
  </si>
  <si>
    <t>信息管理</t>
  </si>
  <si>
    <t>510922</t>
  </si>
  <si>
    <t>龚玲</t>
  </si>
  <si>
    <t>5111111131105</t>
  </si>
  <si>
    <t>5111111131126</t>
  </si>
  <si>
    <t>5111111131129</t>
  </si>
  <si>
    <t>营山县公共资源交易中心</t>
  </si>
  <si>
    <t>综合管理</t>
  </si>
  <si>
    <t>510923</t>
  </si>
  <si>
    <t>5111111131217</t>
  </si>
  <si>
    <t>郭震</t>
  </si>
  <si>
    <t>5111111131223</t>
  </si>
  <si>
    <t>5111111131228</t>
  </si>
  <si>
    <t>5111111131303</t>
  </si>
  <si>
    <t>营山县统计局大数据中心</t>
  </si>
  <si>
    <t>510924</t>
  </si>
  <si>
    <t>5111111131304</t>
  </si>
  <si>
    <t>5111111131305</t>
  </si>
  <si>
    <t>5111111131311</t>
  </si>
  <si>
    <t>5111111131313</t>
  </si>
  <si>
    <t>邓文</t>
  </si>
  <si>
    <t>5111111131317</t>
  </si>
  <si>
    <t>营山县粮油质量监督检验站</t>
  </si>
  <si>
    <t>粮油检验</t>
  </si>
  <si>
    <t>510925</t>
  </si>
  <si>
    <t>黄秋菊</t>
  </si>
  <si>
    <t>5111111131321</t>
  </si>
  <si>
    <t>营山县环境卫生管理所</t>
  </si>
  <si>
    <t>510926</t>
  </si>
  <si>
    <t>程玲</t>
  </si>
  <si>
    <t>5111111131427</t>
  </si>
  <si>
    <t>5111111131515</t>
  </si>
  <si>
    <t>5111111131529</t>
  </si>
  <si>
    <t>营山县文物管理所</t>
  </si>
  <si>
    <t>会计</t>
  </si>
  <si>
    <t>510927</t>
  </si>
  <si>
    <t>5111111131619</t>
  </si>
  <si>
    <t>5111111131702</t>
  </si>
  <si>
    <t>杜俊南</t>
  </si>
  <si>
    <t>5111111131707</t>
  </si>
  <si>
    <t>营山县劳动人事争议仲裁院</t>
  </si>
  <si>
    <t>510928</t>
  </si>
  <si>
    <t>5111111131717</t>
  </si>
  <si>
    <t>杨溢</t>
  </si>
  <si>
    <t>5111111131718</t>
  </si>
  <si>
    <t>5111111131719</t>
  </si>
  <si>
    <t>营山县对外劳务服务和生产力促进中心</t>
  </si>
  <si>
    <t>综合岗位</t>
  </si>
  <si>
    <t>510929</t>
  </si>
  <si>
    <t>5111111131814</t>
  </si>
  <si>
    <t>莫玉洁</t>
  </si>
  <si>
    <t>5111111131816</t>
  </si>
  <si>
    <t>5111111131817</t>
  </si>
  <si>
    <t>政策性加分</t>
    <phoneticPr fontId="1" type="noConversion"/>
  </si>
  <si>
    <t>笔试总成绩</t>
    <phoneticPr fontId="1" type="noConversion"/>
  </si>
  <si>
    <t>面试成绩</t>
    <phoneticPr fontId="1" type="noConversion"/>
  </si>
  <si>
    <t>考试总成绩</t>
    <phoneticPr fontId="1" type="noConversion"/>
  </si>
  <si>
    <t>排名</t>
    <phoneticPr fontId="1" type="noConversion"/>
  </si>
  <si>
    <t>备注</t>
    <phoneticPr fontId="1" type="noConversion"/>
  </si>
  <si>
    <t>王玉霞</t>
    <phoneticPr fontId="1" type="noConversion"/>
  </si>
  <si>
    <t>折合后总分</t>
    <phoneticPr fontId="1" type="noConversion"/>
  </si>
  <si>
    <t>拟体检人员</t>
    <phoneticPr fontId="1" type="noConversion"/>
  </si>
  <si>
    <t>缺考</t>
    <phoneticPr fontId="1" type="noConversion"/>
  </si>
  <si>
    <t>技能测试</t>
    <phoneticPr fontId="1" type="noConversion"/>
  </si>
  <si>
    <t>面试总成绩</t>
    <phoneticPr fontId="1" type="noConversion"/>
  </si>
  <si>
    <t>技能测试弃考</t>
    <phoneticPr fontId="1" type="noConversion"/>
  </si>
  <si>
    <t>2020年上半年营山县公开招聘事业单位工作人员面试成绩、考试总成绩及排名表（县属事业单位）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</si>
</sst>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方正大标宋简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方正大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176" fontId="6" fillId="2" borderId="1" xfId="0" applyNumberFormat="1" applyFont="1" applyFill="1" applyBorder="1">
      <alignment vertical="center"/>
    </xf>
    <xf numFmtId="177" fontId="6" fillId="2" borderId="1" xfId="0" applyNumberFormat="1" applyFont="1" applyFill="1" applyBorder="1">
      <alignment vertical="center"/>
    </xf>
    <xf numFmtId="177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vertical="center"/>
    </xf>
    <xf numFmtId="31" fontId="2" fillId="0" borderId="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3"/>
  <sheetViews>
    <sheetView tabSelected="1" workbookViewId="0">
      <selection activeCell="D8" sqref="D8"/>
    </sheetView>
  </sheetViews>
  <sheetFormatPr defaultRowHeight="13.5"/>
  <cols>
    <col min="1" max="1" width="7.125" customWidth="1"/>
    <col min="2" max="2" width="14.5" customWidth="1"/>
    <col min="3" max="3" width="4.75" customWidth="1"/>
    <col min="4" max="4" width="28.125" style="19" customWidth="1"/>
    <col min="6" max="6" width="7.125" customWidth="1"/>
    <col min="7" max="7" width="5.25" customWidth="1"/>
    <col min="8" max="8" width="6" customWidth="1"/>
    <col min="9" max="9" width="6.125" customWidth="1"/>
    <col min="11" max="11" width="8.125" customWidth="1"/>
    <col min="12" max="13" width="7.875" customWidth="1"/>
    <col min="15" max="15" width="4.375" customWidth="1"/>
    <col min="16" max="16" width="6.375" style="7" customWidth="1"/>
  </cols>
  <sheetData>
    <row r="1" spans="1:16" ht="33.75" customHeight="1">
      <c r="A1" s="21" t="s">
        <v>218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0.25" customHeight="1">
      <c r="A2" s="20">
        <v>44088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44.2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205</v>
      </c>
      <c r="I3" s="4" t="s">
        <v>206</v>
      </c>
      <c r="J3" s="1" t="s">
        <v>207</v>
      </c>
      <c r="K3" s="1" t="s">
        <v>215</v>
      </c>
      <c r="L3" s="1" t="s">
        <v>216</v>
      </c>
      <c r="M3" s="2" t="s">
        <v>208</v>
      </c>
      <c r="N3" s="5" t="s">
        <v>212</v>
      </c>
      <c r="O3" s="6" t="s">
        <v>209</v>
      </c>
      <c r="P3" s="6" t="s">
        <v>210</v>
      </c>
    </row>
    <row r="4" spans="1:16" ht="30" customHeight="1">
      <c r="A4" s="18" t="s">
        <v>211</v>
      </c>
      <c r="B4" s="10" t="s">
        <v>13</v>
      </c>
      <c r="C4" s="10" t="s">
        <v>11</v>
      </c>
      <c r="D4" s="15" t="s">
        <v>8</v>
      </c>
      <c r="E4" s="15" t="s">
        <v>9</v>
      </c>
      <c r="F4" s="10" t="s">
        <v>10</v>
      </c>
      <c r="G4" s="10">
        <v>63</v>
      </c>
      <c r="H4" s="10"/>
      <c r="I4" s="11">
        <f t="shared" ref="I4:I67" si="0">G4+H4</f>
        <v>63</v>
      </c>
      <c r="J4" s="12">
        <v>81.78</v>
      </c>
      <c r="K4" s="12"/>
      <c r="L4" s="12">
        <f>J4+K4</f>
        <v>81.78</v>
      </c>
      <c r="M4" s="13">
        <f t="shared" ref="M4:M35" si="1">I4+J4</f>
        <v>144.78</v>
      </c>
      <c r="N4" s="14">
        <f t="shared" ref="N4:N67" si="2">M4*0.5</f>
        <v>72.39</v>
      </c>
      <c r="O4" s="10">
        <f t="shared" ref="O4:O35" si="3">SUMPRODUCT(($F$4:$F$103=F4)*($N$4:$N$103&gt;N4))+1</f>
        <v>1</v>
      </c>
      <c r="P4" s="8" t="s">
        <v>213</v>
      </c>
    </row>
    <row r="5" spans="1:16" ht="30" customHeight="1">
      <c r="A5" s="10"/>
      <c r="B5" s="10" t="s">
        <v>14</v>
      </c>
      <c r="C5" s="10" t="s">
        <v>11</v>
      </c>
      <c r="D5" s="15" t="s">
        <v>8</v>
      </c>
      <c r="E5" s="15" t="s">
        <v>9</v>
      </c>
      <c r="F5" s="10" t="s">
        <v>10</v>
      </c>
      <c r="G5" s="10">
        <v>58</v>
      </c>
      <c r="H5" s="10"/>
      <c r="I5" s="11">
        <f t="shared" si="0"/>
        <v>58</v>
      </c>
      <c r="J5" s="12">
        <v>82.9</v>
      </c>
      <c r="K5" s="12"/>
      <c r="L5" s="12">
        <f t="shared" ref="L5:L68" si="4">J5+K5</f>
        <v>82.9</v>
      </c>
      <c r="M5" s="13">
        <f t="shared" si="1"/>
        <v>140.9</v>
      </c>
      <c r="N5" s="14">
        <f t="shared" si="2"/>
        <v>70.45</v>
      </c>
      <c r="O5" s="10">
        <f t="shared" si="3"/>
        <v>2</v>
      </c>
      <c r="P5" s="9"/>
    </row>
    <row r="6" spans="1:16" ht="30" customHeight="1">
      <c r="A6" s="10"/>
      <c r="B6" s="10" t="s">
        <v>12</v>
      </c>
      <c r="C6" s="10" t="s">
        <v>7</v>
      </c>
      <c r="D6" s="15" t="s">
        <v>8</v>
      </c>
      <c r="E6" s="15" t="s">
        <v>9</v>
      </c>
      <c r="F6" s="10" t="s">
        <v>10</v>
      </c>
      <c r="G6" s="10">
        <v>53</v>
      </c>
      <c r="H6" s="10"/>
      <c r="I6" s="11">
        <f t="shared" si="0"/>
        <v>53</v>
      </c>
      <c r="J6" s="12">
        <v>75.959999999999994</v>
      </c>
      <c r="K6" s="12"/>
      <c r="L6" s="12">
        <f t="shared" si="4"/>
        <v>75.959999999999994</v>
      </c>
      <c r="M6" s="13">
        <f t="shared" si="1"/>
        <v>128.95999999999998</v>
      </c>
      <c r="N6" s="14">
        <f t="shared" si="2"/>
        <v>64.47999999999999</v>
      </c>
      <c r="O6" s="10">
        <f t="shared" si="3"/>
        <v>3</v>
      </c>
      <c r="P6" s="9"/>
    </row>
    <row r="7" spans="1:16" ht="30" customHeight="1">
      <c r="A7" s="10" t="s">
        <v>19</v>
      </c>
      <c r="B7" s="10" t="s">
        <v>20</v>
      </c>
      <c r="C7" s="10" t="s">
        <v>11</v>
      </c>
      <c r="D7" s="15" t="s">
        <v>8</v>
      </c>
      <c r="E7" s="15" t="s">
        <v>15</v>
      </c>
      <c r="F7" s="10" t="s">
        <v>16</v>
      </c>
      <c r="G7" s="10">
        <v>71</v>
      </c>
      <c r="H7" s="10"/>
      <c r="I7" s="11">
        <f t="shared" si="0"/>
        <v>71</v>
      </c>
      <c r="J7" s="12">
        <v>83.37</v>
      </c>
      <c r="K7" s="12"/>
      <c r="L7" s="12">
        <f t="shared" si="4"/>
        <v>83.37</v>
      </c>
      <c r="M7" s="13">
        <f t="shared" si="1"/>
        <v>154.37</v>
      </c>
      <c r="N7" s="14">
        <f t="shared" si="2"/>
        <v>77.185000000000002</v>
      </c>
      <c r="O7" s="10">
        <f t="shared" si="3"/>
        <v>1</v>
      </c>
      <c r="P7" s="9" t="s">
        <v>213</v>
      </c>
    </row>
    <row r="8" spans="1:16" ht="30" customHeight="1">
      <c r="A8" s="10"/>
      <c r="B8" s="10" t="s">
        <v>18</v>
      </c>
      <c r="C8" s="10" t="s">
        <v>7</v>
      </c>
      <c r="D8" s="15" t="s">
        <v>8</v>
      </c>
      <c r="E8" s="15" t="s">
        <v>15</v>
      </c>
      <c r="F8" s="10" t="s">
        <v>16</v>
      </c>
      <c r="G8" s="10">
        <v>74</v>
      </c>
      <c r="H8" s="10"/>
      <c r="I8" s="11">
        <f t="shared" si="0"/>
        <v>74</v>
      </c>
      <c r="J8" s="12">
        <v>74.930000000000007</v>
      </c>
      <c r="K8" s="12"/>
      <c r="L8" s="12">
        <f t="shared" si="4"/>
        <v>74.930000000000007</v>
      </c>
      <c r="M8" s="13">
        <f t="shared" si="1"/>
        <v>148.93</v>
      </c>
      <c r="N8" s="14">
        <f t="shared" si="2"/>
        <v>74.465000000000003</v>
      </c>
      <c r="O8" s="10">
        <f t="shared" si="3"/>
        <v>2</v>
      </c>
      <c r="P8" s="9"/>
    </row>
    <row r="9" spans="1:16" ht="30" customHeight="1">
      <c r="A9" s="10"/>
      <c r="B9" s="10" t="s">
        <v>17</v>
      </c>
      <c r="C9" s="10" t="s">
        <v>7</v>
      </c>
      <c r="D9" s="15" t="s">
        <v>8</v>
      </c>
      <c r="E9" s="15" t="s">
        <v>15</v>
      </c>
      <c r="F9" s="10" t="s">
        <v>16</v>
      </c>
      <c r="G9" s="10">
        <v>71</v>
      </c>
      <c r="H9" s="10"/>
      <c r="I9" s="11">
        <f t="shared" si="0"/>
        <v>71</v>
      </c>
      <c r="J9" s="12">
        <v>77.58</v>
      </c>
      <c r="K9" s="12"/>
      <c r="L9" s="12">
        <f t="shared" si="4"/>
        <v>77.58</v>
      </c>
      <c r="M9" s="13">
        <f t="shared" si="1"/>
        <v>148.57999999999998</v>
      </c>
      <c r="N9" s="14">
        <f t="shared" si="2"/>
        <v>74.289999999999992</v>
      </c>
      <c r="O9" s="10">
        <f t="shared" si="3"/>
        <v>3</v>
      </c>
      <c r="P9" s="9"/>
    </row>
    <row r="10" spans="1:16" ht="30" customHeight="1">
      <c r="A10" s="10"/>
      <c r="B10" s="10" t="s">
        <v>21</v>
      </c>
      <c r="C10" s="10" t="s">
        <v>11</v>
      </c>
      <c r="D10" s="15" t="s">
        <v>8</v>
      </c>
      <c r="E10" s="15" t="s">
        <v>15</v>
      </c>
      <c r="F10" s="10" t="s">
        <v>16</v>
      </c>
      <c r="G10" s="10">
        <v>71</v>
      </c>
      <c r="H10" s="10"/>
      <c r="I10" s="11">
        <f t="shared" si="0"/>
        <v>71</v>
      </c>
      <c r="J10" s="12">
        <v>73.06</v>
      </c>
      <c r="K10" s="12"/>
      <c r="L10" s="12">
        <f t="shared" si="4"/>
        <v>73.06</v>
      </c>
      <c r="M10" s="13">
        <f t="shared" si="1"/>
        <v>144.06</v>
      </c>
      <c r="N10" s="14">
        <f t="shared" si="2"/>
        <v>72.03</v>
      </c>
      <c r="O10" s="10">
        <f t="shared" si="3"/>
        <v>4</v>
      </c>
      <c r="P10" s="9"/>
    </row>
    <row r="11" spans="1:16" ht="30" customHeight="1">
      <c r="A11" s="10" t="s">
        <v>32</v>
      </c>
      <c r="B11" s="10" t="s">
        <v>33</v>
      </c>
      <c r="C11" s="10" t="s">
        <v>11</v>
      </c>
      <c r="D11" s="15" t="s">
        <v>23</v>
      </c>
      <c r="E11" s="15" t="s">
        <v>24</v>
      </c>
      <c r="F11" s="10" t="s">
        <v>25</v>
      </c>
      <c r="G11" s="10">
        <v>70</v>
      </c>
      <c r="H11" s="10"/>
      <c r="I11" s="11">
        <f t="shared" si="0"/>
        <v>70</v>
      </c>
      <c r="J11" s="12">
        <v>83.92</v>
      </c>
      <c r="K11" s="12"/>
      <c r="L11" s="12">
        <f t="shared" si="4"/>
        <v>83.92</v>
      </c>
      <c r="M11" s="13">
        <f t="shared" si="1"/>
        <v>153.92000000000002</v>
      </c>
      <c r="N11" s="14">
        <f t="shared" si="2"/>
        <v>76.960000000000008</v>
      </c>
      <c r="O11" s="10">
        <f t="shared" si="3"/>
        <v>1</v>
      </c>
      <c r="P11" s="9" t="s">
        <v>213</v>
      </c>
    </row>
    <row r="12" spans="1:16" ht="30" customHeight="1">
      <c r="A12" s="10" t="s">
        <v>26</v>
      </c>
      <c r="B12" s="10" t="s">
        <v>27</v>
      </c>
      <c r="C12" s="10" t="s">
        <v>11</v>
      </c>
      <c r="D12" s="15" t="s">
        <v>23</v>
      </c>
      <c r="E12" s="15" t="s">
        <v>24</v>
      </c>
      <c r="F12" s="10" t="s">
        <v>25</v>
      </c>
      <c r="G12" s="10">
        <v>73</v>
      </c>
      <c r="H12" s="10"/>
      <c r="I12" s="11">
        <f t="shared" si="0"/>
        <v>73</v>
      </c>
      <c r="J12" s="12">
        <v>79.87</v>
      </c>
      <c r="K12" s="12"/>
      <c r="L12" s="12">
        <f t="shared" si="4"/>
        <v>79.87</v>
      </c>
      <c r="M12" s="13">
        <f t="shared" si="1"/>
        <v>152.87</v>
      </c>
      <c r="N12" s="14">
        <f t="shared" si="2"/>
        <v>76.435000000000002</v>
      </c>
      <c r="O12" s="10">
        <f t="shared" si="3"/>
        <v>2</v>
      </c>
      <c r="P12" s="9" t="s">
        <v>213</v>
      </c>
    </row>
    <row r="13" spans="1:16" ht="30" customHeight="1">
      <c r="A13" s="10"/>
      <c r="B13" s="10" t="s">
        <v>29</v>
      </c>
      <c r="C13" s="10" t="s">
        <v>11</v>
      </c>
      <c r="D13" s="15" t="s">
        <v>23</v>
      </c>
      <c r="E13" s="15" t="s">
        <v>24</v>
      </c>
      <c r="F13" s="10" t="s">
        <v>25</v>
      </c>
      <c r="G13" s="10">
        <v>69</v>
      </c>
      <c r="H13" s="10">
        <v>2</v>
      </c>
      <c r="I13" s="11">
        <f t="shared" si="0"/>
        <v>71</v>
      </c>
      <c r="J13" s="12">
        <v>80.959999999999994</v>
      </c>
      <c r="K13" s="12"/>
      <c r="L13" s="12">
        <f t="shared" si="4"/>
        <v>80.959999999999994</v>
      </c>
      <c r="M13" s="13">
        <f t="shared" si="1"/>
        <v>151.95999999999998</v>
      </c>
      <c r="N13" s="14">
        <f t="shared" si="2"/>
        <v>75.97999999999999</v>
      </c>
      <c r="O13" s="10">
        <f t="shared" si="3"/>
        <v>3</v>
      </c>
      <c r="P13" s="9"/>
    </row>
    <row r="14" spans="1:16" ht="30" customHeight="1">
      <c r="A14" s="10"/>
      <c r="B14" s="10" t="s">
        <v>31</v>
      </c>
      <c r="C14" s="10" t="s">
        <v>11</v>
      </c>
      <c r="D14" s="15" t="s">
        <v>23</v>
      </c>
      <c r="E14" s="15" t="s">
        <v>24</v>
      </c>
      <c r="F14" s="10" t="s">
        <v>25</v>
      </c>
      <c r="G14" s="10">
        <v>72</v>
      </c>
      <c r="H14" s="10"/>
      <c r="I14" s="11">
        <f t="shared" si="0"/>
        <v>72</v>
      </c>
      <c r="J14" s="12">
        <v>79.87</v>
      </c>
      <c r="K14" s="12"/>
      <c r="L14" s="12">
        <f t="shared" si="4"/>
        <v>79.87</v>
      </c>
      <c r="M14" s="13">
        <f t="shared" si="1"/>
        <v>151.87</v>
      </c>
      <c r="N14" s="14">
        <f t="shared" si="2"/>
        <v>75.935000000000002</v>
      </c>
      <c r="O14" s="10">
        <f t="shared" si="3"/>
        <v>4</v>
      </c>
      <c r="P14" s="9"/>
    </row>
    <row r="15" spans="1:16" ht="30" customHeight="1">
      <c r="A15" s="10"/>
      <c r="B15" s="10" t="s">
        <v>30</v>
      </c>
      <c r="C15" s="10" t="s">
        <v>7</v>
      </c>
      <c r="D15" s="15" t="s">
        <v>23</v>
      </c>
      <c r="E15" s="15" t="s">
        <v>24</v>
      </c>
      <c r="F15" s="10" t="s">
        <v>25</v>
      </c>
      <c r="G15" s="10">
        <v>72</v>
      </c>
      <c r="H15" s="10"/>
      <c r="I15" s="11">
        <f t="shared" si="0"/>
        <v>72</v>
      </c>
      <c r="J15" s="12">
        <v>78.02</v>
      </c>
      <c r="K15" s="12"/>
      <c r="L15" s="12">
        <f t="shared" si="4"/>
        <v>78.02</v>
      </c>
      <c r="M15" s="13">
        <f t="shared" si="1"/>
        <v>150.01999999999998</v>
      </c>
      <c r="N15" s="14">
        <f t="shared" si="2"/>
        <v>75.009999999999991</v>
      </c>
      <c r="O15" s="10">
        <f t="shared" si="3"/>
        <v>5</v>
      </c>
      <c r="P15" s="9"/>
    </row>
    <row r="16" spans="1:16" ht="30" customHeight="1">
      <c r="A16" s="10"/>
      <c r="B16" s="10" t="s">
        <v>28</v>
      </c>
      <c r="C16" s="10" t="s">
        <v>7</v>
      </c>
      <c r="D16" s="15" t="s">
        <v>23</v>
      </c>
      <c r="E16" s="15" t="s">
        <v>24</v>
      </c>
      <c r="F16" s="10" t="s">
        <v>25</v>
      </c>
      <c r="G16" s="10">
        <v>71</v>
      </c>
      <c r="H16" s="10"/>
      <c r="I16" s="11">
        <f t="shared" si="0"/>
        <v>71</v>
      </c>
      <c r="J16" s="12">
        <v>77.97</v>
      </c>
      <c r="K16" s="12"/>
      <c r="L16" s="12">
        <f t="shared" si="4"/>
        <v>77.97</v>
      </c>
      <c r="M16" s="13">
        <f t="shared" si="1"/>
        <v>148.97</v>
      </c>
      <c r="N16" s="14">
        <f t="shared" si="2"/>
        <v>74.484999999999999</v>
      </c>
      <c r="O16" s="10">
        <f t="shared" si="3"/>
        <v>6</v>
      </c>
      <c r="P16" s="9"/>
    </row>
    <row r="17" spans="1:16" ht="30" customHeight="1">
      <c r="A17" s="10"/>
      <c r="B17" s="10" t="s">
        <v>22</v>
      </c>
      <c r="C17" s="10" t="s">
        <v>11</v>
      </c>
      <c r="D17" s="15" t="s">
        <v>23</v>
      </c>
      <c r="E17" s="15" t="s">
        <v>24</v>
      </c>
      <c r="F17" s="10" t="s">
        <v>25</v>
      </c>
      <c r="G17" s="10">
        <v>70</v>
      </c>
      <c r="H17" s="10"/>
      <c r="I17" s="11">
        <f t="shared" si="0"/>
        <v>70</v>
      </c>
      <c r="J17" s="12">
        <v>76.760000000000005</v>
      </c>
      <c r="K17" s="12"/>
      <c r="L17" s="12">
        <f t="shared" si="4"/>
        <v>76.760000000000005</v>
      </c>
      <c r="M17" s="13">
        <f t="shared" si="1"/>
        <v>146.76</v>
      </c>
      <c r="N17" s="14">
        <f t="shared" si="2"/>
        <v>73.38</v>
      </c>
      <c r="O17" s="10">
        <f t="shared" si="3"/>
        <v>7</v>
      </c>
      <c r="P17" s="9"/>
    </row>
    <row r="18" spans="1:16" ht="30" customHeight="1">
      <c r="A18" s="10"/>
      <c r="B18" s="10" t="s">
        <v>34</v>
      </c>
      <c r="C18" s="10" t="s">
        <v>7</v>
      </c>
      <c r="D18" s="15" t="s">
        <v>23</v>
      </c>
      <c r="E18" s="15" t="s">
        <v>24</v>
      </c>
      <c r="F18" s="10" t="s">
        <v>25</v>
      </c>
      <c r="G18" s="10">
        <v>70</v>
      </c>
      <c r="H18" s="10"/>
      <c r="I18" s="11">
        <f t="shared" si="0"/>
        <v>70</v>
      </c>
      <c r="J18" s="12">
        <v>75.569999999999993</v>
      </c>
      <c r="K18" s="12"/>
      <c r="L18" s="12">
        <f t="shared" si="4"/>
        <v>75.569999999999993</v>
      </c>
      <c r="M18" s="13">
        <f t="shared" si="1"/>
        <v>145.57</v>
      </c>
      <c r="N18" s="14">
        <f t="shared" si="2"/>
        <v>72.784999999999997</v>
      </c>
      <c r="O18" s="10">
        <f t="shared" si="3"/>
        <v>8</v>
      </c>
      <c r="P18" s="9"/>
    </row>
    <row r="19" spans="1:16" ht="30" customHeight="1">
      <c r="A19" s="10"/>
      <c r="B19" s="10" t="s">
        <v>35</v>
      </c>
      <c r="C19" s="10" t="s">
        <v>11</v>
      </c>
      <c r="D19" s="15" t="s">
        <v>23</v>
      </c>
      <c r="E19" s="15" t="s">
        <v>24</v>
      </c>
      <c r="F19" s="10" t="s">
        <v>25</v>
      </c>
      <c r="G19" s="10">
        <v>66</v>
      </c>
      <c r="H19" s="10">
        <v>4</v>
      </c>
      <c r="I19" s="11">
        <f t="shared" si="0"/>
        <v>70</v>
      </c>
      <c r="J19" s="12">
        <v>74.37</v>
      </c>
      <c r="K19" s="12"/>
      <c r="L19" s="12">
        <f t="shared" si="4"/>
        <v>74.37</v>
      </c>
      <c r="M19" s="13">
        <f t="shared" si="1"/>
        <v>144.37</v>
      </c>
      <c r="N19" s="14">
        <f t="shared" si="2"/>
        <v>72.185000000000002</v>
      </c>
      <c r="O19" s="10">
        <f t="shared" si="3"/>
        <v>9</v>
      </c>
      <c r="P19" s="9"/>
    </row>
    <row r="20" spans="1:16" ht="30" customHeight="1">
      <c r="A20" s="10" t="s">
        <v>39</v>
      </c>
      <c r="B20" s="10" t="s">
        <v>40</v>
      </c>
      <c r="C20" s="10" t="s">
        <v>7</v>
      </c>
      <c r="D20" s="15" t="s">
        <v>36</v>
      </c>
      <c r="E20" s="15" t="s">
        <v>37</v>
      </c>
      <c r="F20" s="10" t="s">
        <v>38</v>
      </c>
      <c r="G20" s="10">
        <v>74</v>
      </c>
      <c r="H20" s="10"/>
      <c r="I20" s="11">
        <f t="shared" si="0"/>
        <v>74</v>
      </c>
      <c r="J20" s="12">
        <v>84.6</v>
      </c>
      <c r="K20" s="12"/>
      <c r="L20" s="12">
        <f t="shared" si="4"/>
        <v>84.6</v>
      </c>
      <c r="M20" s="13">
        <f t="shared" si="1"/>
        <v>158.6</v>
      </c>
      <c r="N20" s="14">
        <f t="shared" si="2"/>
        <v>79.3</v>
      </c>
      <c r="O20" s="10">
        <f t="shared" si="3"/>
        <v>1</v>
      </c>
      <c r="P20" s="9" t="s">
        <v>213</v>
      </c>
    </row>
    <row r="21" spans="1:16" ht="30" customHeight="1">
      <c r="A21" s="10"/>
      <c r="B21" s="10" t="s">
        <v>42</v>
      </c>
      <c r="C21" s="10" t="s">
        <v>7</v>
      </c>
      <c r="D21" s="15" t="s">
        <v>36</v>
      </c>
      <c r="E21" s="15" t="s">
        <v>37</v>
      </c>
      <c r="F21" s="10" t="s">
        <v>38</v>
      </c>
      <c r="G21" s="10">
        <v>73</v>
      </c>
      <c r="H21" s="10"/>
      <c r="I21" s="11">
        <f t="shared" si="0"/>
        <v>73</v>
      </c>
      <c r="J21" s="12">
        <v>84.75</v>
      </c>
      <c r="K21" s="12"/>
      <c r="L21" s="12">
        <f t="shared" si="4"/>
        <v>84.75</v>
      </c>
      <c r="M21" s="13">
        <f t="shared" si="1"/>
        <v>157.75</v>
      </c>
      <c r="N21" s="14">
        <f t="shared" si="2"/>
        <v>78.875</v>
      </c>
      <c r="O21" s="10">
        <f t="shared" si="3"/>
        <v>2</v>
      </c>
      <c r="P21" s="9"/>
    </row>
    <row r="22" spans="1:16" ht="30" customHeight="1">
      <c r="A22" s="10"/>
      <c r="B22" s="10" t="s">
        <v>43</v>
      </c>
      <c r="C22" s="10" t="s">
        <v>7</v>
      </c>
      <c r="D22" s="15" t="s">
        <v>36</v>
      </c>
      <c r="E22" s="15" t="s">
        <v>37</v>
      </c>
      <c r="F22" s="10" t="s">
        <v>38</v>
      </c>
      <c r="G22" s="10">
        <v>75</v>
      </c>
      <c r="H22" s="10"/>
      <c r="I22" s="11">
        <f t="shared" si="0"/>
        <v>75</v>
      </c>
      <c r="J22" s="12">
        <v>78.3</v>
      </c>
      <c r="K22" s="12"/>
      <c r="L22" s="12">
        <f t="shared" si="4"/>
        <v>78.3</v>
      </c>
      <c r="M22" s="13">
        <f t="shared" si="1"/>
        <v>153.30000000000001</v>
      </c>
      <c r="N22" s="14">
        <f t="shared" si="2"/>
        <v>76.650000000000006</v>
      </c>
      <c r="O22" s="10">
        <f t="shared" si="3"/>
        <v>3</v>
      </c>
      <c r="P22" s="9"/>
    </row>
    <row r="23" spans="1:16" ht="30" customHeight="1">
      <c r="A23" s="10"/>
      <c r="B23" s="10" t="s">
        <v>41</v>
      </c>
      <c r="C23" s="10" t="s">
        <v>7</v>
      </c>
      <c r="D23" s="15" t="s">
        <v>36</v>
      </c>
      <c r="E23" s="15" t="s">
        <v>37</v>
      </c>
      <c r="F23" s="10" t="s">
        <v>38</v>
      </c>
      <c r="G23" s="10">
        <v>73</v>
      </c>
      <c r="H23" s="10"/>
      <c r="I23" s="11">
        <f t="shared" si="0"/>
        <v>73</v>
      </c>
      <c r="J23" s="12">
        <v>77.14</v>
      </c>
      <c r="K23" s="12"/>
      <c r="L23" s="12">
        <f t="shared" si="4"/>
        <v>77.14</v>
      </c>
      <c r="M23" s="13">
        <f t="shared" si="1"/>
        <v>150.13999999999999</v>
      </c>
      <c r="N23" s="14">
        <f t="shared" si="2"/>
        <v>75.069999999999993</v>
      </c>
      <c r="O23" s="10">
        <f t="shared" si="3"/>
        <v>4</v>
      </c>
      <c r="P23" s="9"/>
    </row>
    <row r="24" spans="1:16" ht="30" customHeight="1">
      <c r="A24" s="10" t="s">
        <v>48</v>
      </c>
      <c r="B24" s="10" t="s">
        <v>49</v>
      </c>
      <c r="C24" s="10" t="s">
        <v>7</v>
      </c>
      <c r="D24" s="15" t="s">
        <v>44</v>
      </c>
      <c r="E24" s="15" t="s">
        <v>45</v>
      </c>
      <c r="F24" s="10" t="s">
        <v>46</v>
      </c>
      <c r="G24" s="10">
        <v>65</v>
      </c>
      <c r="H24" s="10"/>
      <c r="I24" s="11">
        <f t="shared" si="0"/>
        <v>65</v>
      </c>
      <c r="J24" s="12">
        <v>84.58</v>
      </c>
      <c r="K24" s="12"/>
      <c r="L24" s="12">
        <f t="shared" si="4"/>
        <v>84.58</v>
      </c>
      <c r="M24" s="13">
        <f t="shared" si="1"/>
        <v>149.57999999999998</v>
      </c>
      <c r="N24" s="14">
        <f t="shared" si="2"/>
        <v>74.789999999999992</v>
      </c>
      <c r="O24" s="10">
        <f t="shared" si="3"/>
        <v>1</v>
      </c>
      <c r="P24" s="9" t="s">
        <v>213</v>
      </c>
    </row>
    <row r="25" spans="1:16" ht="30" customHeight="1">
      <c r="A25" s="10"/>
      <c r="B25" s="10" t="s">
        <v>50</v>
      </c>
      <c r="C25" s="10" t="s">
        <v>7</v>
      </c>
      <c r="D25" s="15" t="s">
        <v>44</v>
      </c>
      <c r="E25" s="15" t="s">
        <v>45</v>
      </c>
      <c r="F25" s="10" t="s">
        <v>46</v>
      </c>
      <c r="G25" s="10">
        <v>68</v>
      </c>
      <c r="H25" s="10"/>
      <c r="I25" s="11">
        <f t="shared" si="0"/>
        <v>68</v>
      </c>
      <c r="J25" s="12">
        <v>78.569999999999993</v>
      </c>
      <c r="K25" s="12"/>
      <c r="L25" s="12">
        <f t="shared" si="4"/>
        <v>78.569999999999993</v>
      </c>
      <c r="M25" s="13">
        <f t="shared" si="1"/>
        <v>146.57</v>
      </c>
      <c r="N25" s="14">
        <f t="shared" si="2"/>
        <v>73.284999999999997</v>
      </c>
      <c r="O25" s="10">
        <f t="shared" si="3"/>
        <v>2</v>
      </c>
      <c r="P25" s="9"/>
    </row>
    <row r="26" spans="1:16" ht="30" customHeight="1">
      <c r="A26" s="10"/>
      <c r="B26" s="10" t="s">
        <v>47</v>
      </c>
      <c r="C26" s="10" t="s">
        <v>7</v>
      </c>
      <c r="D26" s="15" t="s">
        <v>44</v>
      </c>
      <c r="E26" s="15" t="s">
        <v>45</v>
      </c>
      <c r="F26" s="10" t="s">
        <v>46</v>
      </c>
      <c r="G26" s="10">
        <v>67</v>
      </c>
      <c r="H26" s="10"/>
      <c r="I26" s="11">
        <f t="shared" si="0"/>
        <v>67</v>
      </c>
      <c r="J26" s="12">
        <v>78.58</v>
      </c>
      <c r="K26" s="12"/>
      <c r="L26" s="12">
        <f t="shared" si="4"/>
        <v>78.58</v>
      </c>
      <c r="M26" s="13">
        <f t="shared" si="1"/>
        <v>145.57999999999998</v>
      </c>
      <c r="N26" s="14">
        <f t="shared" si="2"/>
        <v>72.789999999999992</v>
      </c>
      <c r="O26" s="10">
        <f t="shared" si="3"/>
        <v>3</v>
      </c>
      <c r="P26" s="9"/>
    </row>
    <row r="27" spans="1:16" ht="30" customHeight="1">
      <c r="A27" s="10" t="s">
        <v>54</v>
      </c>
      <c r="B27" s="10" t="s">
        <v>55</v>
      </c>
      <c r="C27" s="10" t="s">
        <v>11</v>
      </c>
      <c r="D27" s="15" t="s">
        <v>44</v>
      </c>
      <c r="E27" s="15" t="s">
        <v>9</v>
      </c>
      <c r="F27" s="10" t="s">
        <v>51</v>
      </c>
      <c r="G27" s="10">
        <v>74</v>
      </c>
      <c r="H27" s="10"/>
      <c r="I27" s="11">
        <f t="shared" si="0"/>
        <v>74</v>
      </c>
      <c r="J27" s="12">
        <v>80.14</v>
      </c>
      <c r="K27" s="12"/>
      <c r="L27" s="12">
        <f t="shared" si="4"/>
        <v>80.14</v>
      </c>
      <c r="M27" s="13">
        <f t="shared" si="1"/>
        <v>154.13999999999999</v>
      </c>
      <c r="N27" s="14">
        <f t="shared" si="2"/>
        <v>77.069999999999993</v>
      </c>
      <c r="O27" s="10">
        <f t="shared" si="3"/>
        <v>1</v>
      </c>
      <c r="P27" s="9" t="s">
        <v>213</v>
      </c>
    </row>
    <row r="28" spans="1:16" ht="30" customHeight="1">
      <c r="A28" s="10"/>
      <c r="B28" s="10" t="s">
        <v>53</v>
      </c>
      <c r="C28" s="10" t="s">
        <v>7</v>
      </c>
      <c r="D28" s="15" t="s">
        <v>44</v>
      </c>
      <c r="E28" s="15" t="s">
        <v>9</v>
      </c>
      <c r="F28" s="10" t="s">
        <v>51</v>
      </c>
      <c r="G28" s="10">
        <v>72</v>
      </c>
      <c r="H28" s="10"/>
      <c r="I28" s="11">
        <f t="shared" si="0"/>
        <v>72</v>
      </c>
      <c r="J28" s="12">
        <v>78.78</v>
      </c>
      <c r="K28" s="12"/>
      <c r="L28" s="12">
        <f t="shared" si="4"/>
        <v>78.78</v>
      </c>
      <c r="M28" s="13">
        <f t="shared" si="1"/>
        <v>150.78</v>
      </c>
      <c r="N28" s="14">
        <f t="shared" si="2"/>
        <v>75.39</v>
      </c>
      <c r="O28" s="10">
        <f t="shared" si="3"/>
        <v>2</v>
      </c>
      <c r="P28" s="9"/>
    </row>
    <row r="29" spans="1:16" ht="30" customHeight="1">
      <c r="A29" s="10"/>
      <c r="B29" s="10" t="s">
        <v>52</v>
      </c>
      <c r="C29" s="10" t="s">
        <v>7</v>
      </c>
      <c r="D29" s="15" t="s">
        <v>44</v>
      </c>
      <c r="E29" s="15" t="s">
        <v>9</v>
      </c>
      <c r="F29" s="10" t="s">
        <v>51</v>
      </c>
      <c r="G29" s="10">
        <v>71</v>
      </c>
      <c r="H29" s="10"/>
      <c r="I29" s="11">
        <f t="shared" si="0"/>
        <v>71</v>
      </c>
      <c r="J29" s="12">
        <v>75.38</v>
      </c>
      <c r="K29" s="12"/>
      <c r="L29" s="12">
        <f t="shared" si="4"/>
        <v>75.38</v>
      </c>
      <c r="M29" s="13">
        <f t="shared" si="1"/>
        <v>146.38</v>
      </c>
      <c r="N29" s="14">
        <f t="shared" si="2"/>
        <v>73.19</v>
      </c>
      <c r="O29" s="10">
        <f t="shared" si="3"/>
        <v>3</v>
      </c>
      <c r="P29" s="9"/>
    </row>
    <row r="30" spans="1:16" ht="30" customHeight="1">
      <c r="A30" s="10" t="s">
        <v>58</v>
      </c>
      <c r="B30" s="10" t="s">
        <v>59</v>
      </c>
      <c r="C30" s="10" t="s">
        <v>7</v>
      </c>
      <c r="D30" s="15" t="s">
        <v>56</v>
      </c>
      <c r="E30" s="15" t="s">
        <v>9</v>
      </c>
      <c r="F30" s="10" t="s">
        <v>57</v>
      </c>
      <c r="G30" s="10">
        <v>76</v>
      </c>
      <c r="H30" s="10"/>
      <c r="I30" s="11">
        <f t="shared" si="0"/>
        <v>76</v>
      </c>
      <c r="J30" s="12">
        <v>79.48</v>
      </c>
      <c r="K30" s="12"/>
      <c r="L30" s="12">
        <f t="shared" si="4"/>
        <v>79.48</v>
      </c>
      <c r="M30" s="13">
        <f t="shared" si="1"/>
        <v>155.48000000000002</v>
      </c>
      <c r="N30" s="14">
        <f t="shared" si="2"/>
        <v>77.740000000000009</v>
      </c>
      <c r="O30" s="10">
        <f t="shared" si="3"/>
        <v>1</v>
      </c>
      <c r="P30" s="9" t="s">
        <v>213</v>
      </c>
    </row>
    <row r="31" spans="1:16" ht="30" customHeight="1">
      <c r="A31" s="10"/>
      <c r="B31" s="10" t="s">
        <v>60</v>
      </c>
      <c r="C31" s="10" t="s">
        <v>7</v>
      </c>
      <c r="D31" s="15" t="s">
        <v>56</v>
      </c>
      <c r="E31" s="15" t="s">
        <v>9</v>
      </c>
      <c r="F31" s="10" t="s">
        <v>57</v>
      </c>
      <c r="G31" s="10">
        <v>75</v>
      </c>
      <c r="H31" s="10"/>
      <c r="I31" s="11">
        <f t="shared" si="0"/>
        <v>75</v>
      </c>
      <c r="J31" s="12">
        <v>76.47</v>
      </c>
      <c r="K31" s="12"/>
      <c r="L31" s="12">
        <f t="shared" si="4"/>
        <v>76.47</v>
      </c>
      <c r="M31" s="13">
        <f t="shared" si="1"/>
        <v>151.47</v>
      </c>
      <c r="N31" s="14">
        <f t="shared" si="2"/>
        <v>75.734999999999999</v>
      </c>
      <c r="O31" s="10">
        <f t="shared" si="3"/>
        <v>2</v>
      </c>
      <c r="P31" s="9"/>
    </row>
    <row r="32" spans="1:16" ht="30" customHeight="1">
      <c r="A32" s="10"/>
      <c r="B32" s="10" t="s">
        <v>61</v>
      </c>
      <c r="C32" s="10" t="s">
        <v>7</v>
      </c>
      <c r="D32" s="15" t="s">
        <v>56</v>
      </c>
      <c r="E32" s="15" t="s">
        <v>9</v>
      </c>
      <c r="F32" s="10" t="s">
        <v>57</v>
      </c>
      <c r="G32" s="10">
        <v>71</v>
      </c>
      <c r="H32" s="10">
        <v>2</v>
      </c>
      <c r="I32" s="11">
        <f t="shared" si="0"/>
        <v>73</v>
      </c>
      <c r="J32" s="12">
        <v>77.7</v>
      </c>
      <c r="K32" s="12"/>
      <c r="L32" s="12">
        <f t="shared" si="4"/>
        <v>77.7</v>
      </c>
      <c r="M32" s="13">
        <f t="shared" si="1"/>
        <v>150.69999999999999</v>
      </c>
      <c r="N32" s="14">
        <f t="shared" si="2"/>
        <v>75.349999999999994</v>
      </c>
      <c r="O32" s="10">
        <f t="shared" si="3"/>
        <v>3</v>
      </c>
      <c r="P32" s="9"/>
    </row>
    <row r="33" spans="1:16" ht="30" customHeight="1">
      <c r="A33" s="10" t="s">
        <v>68</v>
      </c>
      <c r="B33" s="10" t="s">
        <v>69</v>
      </c>
      <c r="C33" s="10" t="s">
        <v>11</v>
      </c>
      <c r="D33" s="15" t="s">
        <v>56</v>
      </c>
      <c r="E33" s="15" t="s">
        <v>9</v>
      </c>
      <c r="F33" s="10" t="s">
        <v>63</v>
      </c>
      <c r="G33" s="10">
        <v>75</v>
      </c>
      <c r="H33" s="10"/>
      <c r="I33" s="11">
        <f t="shared" si="0"/>
        <v>75</v>
      </c>
      <c r="J33" s="12">
        <v>77.58</v>
      </c>
      <c r="K33" s="12"/>
      <c r="L33" s="12">
        <f t="shared" si="4"/>
        <v>77.58</v>
      </c>
      <c r="M33" s="13">
        <f t="shared" si="1"/>
        <v>152.57999999999998</v>
      </c>
      <c r="N33" s="14">
        <f t="shared" si="2"/>
        <v>76.289999999999992</v>
      </c>
      <c r="O33" s="10">
        <f t="shared" si="3"/>
        <v>1</v>
      </c>
      <c r="P33" s="9" t="s">
        <v>213</v>
      </c>
    </row>
    <row r="34" spans="1:16" ht="30" customHeight="1">
      <c r="A34" s="10" t="s">
        <v>66</v>
      </c>
      <c r="B34" s="10" t="s">
        <v>67</v>
      </c>
      <c r="C34" s="10" t="s">
        <v>11</v>
      </c>
      <c r="D34" s="15" t="s">
        <v>56</v>
      </c>
      <c r="E34" s="15" t="s">
        <v>9</v>
      </c>
      <c r="F34" s="10" t="s">
        <v>63</v>
      </c>
      <c r="G34" s="10">
        <v>74</v>
      </c>
      <c r="H34" s="10"/>
      <c r="I34" s="11">
        <f t="shared" si="0"/>
        <v>74</v>
      </c>
      <c r="J34" s="12">
        <v>78.400000000000006</v>
      </c>
      <c r="K34" s="12"/>
      <c r="L34" s="12">
        <f t="shared" si="4"/>
        <v>78.400000000000006</v>
      </c>
      <c r="M34" s="13">
        <f t="shared" si="1"/>
        <v>152.4</v>
      </c>
      <c r="N34" s="14">
        <f t="shared" si="2"/>
        <v>76.2</v>
      </c>
      <c r="O34" s="10">
        <f t="shared" si="3"/>
        <v>2</v>
      </c>
      <c r="P34" s="9" t="s">
        <v>213</v>
      </c>
    </row>
    <row r="35" spans="1:16" ht="30" customHeight="1">
      <c r="A35" s="10"/>
      <c r="B35" s="10" t="s">
        <v>71</v>
      </c>
      <c r="C35" s="10" t="s">
        <v>7</v>
      </c>
      <c r="D35" s="15" t="s">
        <v>56</v>
      </c>
      <c r="E35" s="15" t="s">
        <v>9</v>
      </c>
      <c r="F35" s="10" t="s">
        <v>63</v>
      </c>
      <c r="G35" s="10">
        <v>72</v>
      </c>
      <c r="H35" s="10"/>
      <c r="I35" s="11">
        <f t="shared" si="0"/>
        <v>72</v>
      </c>
      <c r="J35" s="12">
        <v>79.14</v>
      </c>
      <c r="K35" s="12"/>
      <c r="L35" s="12">
        <f t="shared" si="4"/>
        <v>79.14</v>
      </c>
      <c r="M35" s="13">
        <f t="shared" si="1"/>
        <v>151.13999999999999</v>
      </c>
      <c r="N35" s="14">
        <f t="shared" si="2"/>
        <v>75.569999999999993</v>
      </c>
      <c r="O35" s="10">
        <f t="shared" si="3"/>
        <v>3</v>
      </c>
      <c r="P35" s="9"/>
    </row>
    <row r="36" spans="1:16" ht="30" customHeight="1">
      <c r="A36" s="10"/>
      <c r="B36" s="10" t="s">
        <v>64</v>
      </c>
      <c r="C36" s="10" t="s">
        <v>11</v>
      </c>
      <c r="D36" s="15" t="s">
        <v>56</v>
      </c>
      <c r="E36" s="15" t="s">
        <v>9</v>
      </c>
      <c r="F36" s="10" t="s">
        <v>63</v>
      </c>
      <c r="G36" s="10">
        <v>76</v>
      </c>
      <c r="H36" s="10"/>
      <c r="I36" s="11">
        <f t="shared" si="0"/>
        <v>76</v>
      </c>
      <c r="J36" s="12">
        <v>74.739999999999995</v>
      </c>
      <c r="K36" s="12"/>
      <c r="L36" s="12">
        <f t="shared" si="4"/>
        <v>74.739999999999995</v>
      </c>
      <c r="M36" s="13">
        <f t="shared" ref="M36:M72" si="5">I36+J36</f>
        <v>150.74</v>
      </c>
      <c r="N36" s="14">
        <f t="shared" si="2"/>
        <v>75.37</v>
      </c>
      <c r="O36" s="10">
        <f t="shared" ref="O36:O67" si="6">SUMPRODUCT(($F$4:$F$103=F36)*($N$4:$N$103&gt;N36))+1</f>
        <v>4</v>
      </c>
      <c r="P36" s="9"/>
    </row>
    <row r="37" spans="1:16" ht="30" customHeight="1">
      <c r="A37" s="10"/>
      <c r="B37" s="10" t="s">
        <v>70</v>
      </c>
      <c r="C37" s="10" t="s">
        <v>7</v>
      </c>
      <c r="D37" s="15" t="s">
        <v>56</v>
      </c>
      <c r="E37" s="15" t="s">
        <v>9</v>
      </c>
      <c r="F37" s="10" t="s">
        <v>63</v>
      </c>
      <c r="G37" s="10">
        <v>70</v>
      </c>
      <c r="H37" s="10"/>
      <c r="I37" s="11">
        <f t="shared" si="0"/>
        <v>70</v>
      </c>
      <c r="J37" s="12">
        <v>80.319999999999993</v>
      </c>
      <c r="K37" s="12"/>
      <c r="L37" s="12">
        <f t="shared" si="4"/>
        <v>80.319999999999993</v>
      </c>
      <c r="M37" s="13">
        <f t="shared" si="5"/>
        <v>150.32</v>
      </c>
      <c r="N37" s="14">
        <f t="shared" si="2"/>
        <v>75.16</v>
      </c>
      <c r="O37" s="10">
        <f t="shared" si="6"/>
        <v>5</v>
      </c>
      <c r="P37" s="9"/>
    </row>
    <row r="38" spans="1:16" ht="30" customHeight="1">
      <c r="A38" s="10"/>
      <c r="B38" s="10" t="s">
        <v>65</v>
      </c>
      <c r="C38" s="10" t="s">
        <v>7</v>
      </c>
      <c r="D38" s="15" t="s">
        <v>56</v>
      </c>
      <c r="E38" s="15" t="s">
        <v>9</v>
      </c>
      <c r="F38" s="10" t="s">
        <v>63</v>
      </c>
      <c r="G38" s="10">
        <v>69</v>
      </c>
      <c r="H38" s="10"/>
      <c r="I38" s="11">
        <f t="shared" si="0"/>
        <v>69</v>
      </c>
      <c r="J38" s="12">
        <v>77.260000000000005</v>
      </c>
      <c r="K38" s="12"/>
      <c r="L38" s="12">
        <f t="shared" si="4"/>
        <v>77.260000000000005</v>
      </c>
      <c r="M38" s="13">
        <f t="shared" si="5"/>
        <v>146.26</v>
      </c>
      <c r="N38" s="14">
        <f t="shared" si="2"/>
        <v>73.13</v>
      </c>
      <c r="O38" s="10">
        <f t="shared" si="6"/>
        <v>6</v>
      </c>
      <c r="P38" s="9"/>
    </row>
    <row r="39" spans="1:16" ht="30" customHeight="1">
      <c r="A39" s="10"/>
      <c r="B39" s="10" t="s">
        <v>62</v>
      </c>
      <c r="C39" s="10" t="s">
        <v>11</v>
      </c>
      <c r="D39" s="15" t="s">
        <v>56</v>
      </c>
      <c r="E39" s="15" t="s">
        <v>9</v>
      </c>
      <c r="F39" s="10" t="s">
        <v>63</v>
      </c>
      <c r="G39" s="10">
        <v>69</v>
      </c>
      <c r="H39" s="10"/>
      <c r="I39" s="11">
        <f t="shared" si="0"/>
        <v>69</v>
      </c>
      <c r="J39" s="12">
        <v>76.099999999999994</v>
      </c>
      <c r="K39" s="12"/>
      <c r="L39" s="12">
        <f t="shared" si="4"/>
        <v>76.099999999999994</v>
      </c>
      <c r="M39" s="13">
        <f t="shared" si="5"/>
        <v>145.1</v>
      </c>
      <c r="N39" s="14">
        <f t="shared" si="2"/>
        <v>72.55</v>
      </c>
      <c r="O39" s="10">
        <f t="shared" si="6"/>
        <v>7</v>
      </c>
      <c r="P39" s="9"/>
    </row>
    <row r="40" spans="1:16" ht="30" customHeight="1">
      <c r="A40" s="10" t="s">
        <v>74</v>
      </c>
      <c r="B40" s="10" t="s">
        <v>75</v>
      </c>
      <c r="C40" s="10" t="s">
        <v>7</v>
      </c>
      <c r="D40" s="15" t="s">
        <v>72</v>
      </c>
      <c r="E40" s="15" t="s">
        <v>9</v>
      </c>
      <c r="F40" s="10" t="s">
        <v>73</v>
      </c>
      <c r="G40" s="10">
        <v>77</v>
      </c>
      <c r="H40" s="10"/>
      <c r="I40" s="11">
        <f t="shared" si="0"/>
        <v>77</v>
      </c>
      <c r="J40" s="12">
        <v>82.92</v>
      </c>
      <c r="K40" s="12"/>
      <c r="L40" s="12">
        <f t="shared" si="4"/>
        <v>82.92</v>
      </c>
      <c r="M40" s="13">
        <f t="shared" si="5"/>
        <v>159.92000000000002</v>
      </c>
      <c r="N40" s="14">
        <f t="shared" si="2"/>
        <v>79.960000000000008</v>
      </c>
      <c r="O40" s="10">
        <f t="shared" si="6"/>
        <v>1</v>
      </c>
      <c r="P40" s="9" t="s">
        <v>213</v>
      </c>
    </row>
    <row r="41" spans="1:16" ht="30" customHeight="1">
      <c r="A41" s="10"/>
      <c r="B41" s="10" t="s">
        <v>77</v>
      </c>
      <c r="C41" s="10" t="s">
        <v>7</v>
      </c>
      <c r="D41" s="15" t="s">
        <v>72</v>
      </c>
      <c r="E41" s="15" t="s">
        <v>9</v>
      </c>
      <c r="F41" s="10" t="s">
        <v>73</v>
      </c>
      <c r="G41" s="10">
        <v>77</v>
      </c>
      <c r="H41" s="10"/>
      <c r="I41" s="11">
        <f t="shared" si="0"/>
        <v>77</v>
      </c>
      <c r="J41" s="12">
        <v>77.98</v>
      </c>
      <c r="K41" s="12"/>
      <c r="L41" s="12">
        <f t="shared" si="4"/>
        <v>77.98</v>
      </c>
      <c r="M41" s="13">
        <f t="shared" si="5"/>
        <v>154.98000000000002</v>
      </c>
      <c r="N41" s="14">
        <f t="shared" si="2"/>
        <v>77.490000000000009</v>
      </c>
      <c r="O41" s="10">
        <f t="shared" si="6"/>
        <v>2</v>
      </c>
      <c r="P41" s="9"/>
    </row>
    <row r="42" spans="1:16" ht="30" customHeight="1">
      <c r="A42" s="10"/>
      <c r="B42" s="10" t="s">
        <v>76</v>
      </c>
      <c r="C42" s="10" t="s">
        <v>7</v>
      </c>
      <c r="D42" s="15" t="s">
        <v>72</v>
      </c>
      <c r="E42" s="15" t="s">
        <v>9</v>
      </c>
      <c r="F42" s="10" t="s">
        <v>73</v>
      </c>
      <c r="G42" s="10">
        <v>77</v>
      </c>
      <c r="H42" s="10"/>
      <c r="I42" s="11">
        <f t="shared" si="0"/>
        <v>77</v>
      </c>
      <c r="J42" s="12">
        <v>75.52</v>
      </c>
      <c r="K42" s="12"/>
      <c r="L42" s="12">
        <f t="shared" si="4"/>
        <v>75.52</v>
      </c>
      <c r="M42" s="13">
        <f t="shared" si="5"/>
        <v>152.51999999999998</v>
      </c>
      <c r="N42" s="14">
        <f t="shared" si="2"/>
        <v>76.259999999999991</v>
      </c>
      <c r="O42" s="10">
        <f t="shared" si="6"/>
        <v>3</v>
      </c>
      <c r="P42" s="9"/>
    </row>
    <row r="43" spans="1:16" ht="30" customHeight="1">
      <c r="A43" s="10" t="s">
        <v>81</v>
      </c>
      <c r="B43" s="10" t="s">
        <v>82</v>
      </c>
      <c r="C43" s="10" t="s">
        <v>11</v>
      </c>
      <c r="D43" s="15" t="s">
        <v>72</v>
      </c>
      <c r="E43" s="15" t="s">
        <v>78</v>
      </c>
      <c r="F43" s="10" t="s">
        <v>79</v>
      </c>
      <c r="G43" s="10">
        <v>58</v>
      </c>
      <c r="H43" s="10"/>
      <c r="I43" s="11">
        <f t="shared" si="0"/>
        <v>58</v>
      </c>
      <c r="J43" s="12">
        <v>80.260000000000005</v>
      </c>
      <c r="K43" s="12"/>
      <c r="L43" s="12">
        <f t="shared" si="4"/>
        <v>80.260000000000005</v>
      </c>
      <c r="M43" s="13">
        <f t="shared" si="5"/>
        <v>138.26</v>
      </c>
      <c r="N43" s="14">
        <f t="shared" si="2"/>
        <v>69.13</v>
      </c>
      <c r="O43" s="10">
        <f t="shared" si="6"/>
        <v>1</v>
      </c>
      <c r="P43" s="9" t="s">
        <v>213</v>
      </c>
    </row>
    <row r="44" spans="1:16" ht="30" customHeight="1">
      <c r="A44" s="10"/>
      <c r="B44" s="10" t="s">
        <v>83</v>
      </c>
      <c r="C44" s="10" t="s">
        <v>7</v>
      </c>
      <c r="D44" s="15" t="s">
        <v>72</v>
      </c>
      <c r="E44" s="15" t="s">
        <v>78</v>
      </c>
      <c r="F44" s="10" t="s">
        <v>79</v>
      </c>
      <c r="G44" s="10">
        <v>58</v>
      </c>
      <c r="H44" s="10"/>
      <c r="I44" s="11">
        <f t="shared" si="0"/>
        <v>58</v>
      </c>
      <c r="J44" s="12">
        <v>79.36</v>
      </c>
      <c r="K44" s="12"/>
      <c r="L44" s="12">
        <f t="shared" si="4"/>
        <v>79.36</v>
      </c>
      <c r="M44" s="13">
        <f t="shared" si="5"/>
        <v>137.36000000000001</v>
      </c>
      <c r="N44" s="14">
        <f t="shared" si="2"/>
        <v>68.680000000000007</v>
      </c>
      <c r="O44" s="10">
        <f t="shared" si="6"/>
        <v>2</v>
      </c>
      <c r="P44" s="9"/>
    </row>
    <row r="45" spans="1:16" ht="30" customHeight="1">
      <c r="A45" s="10"/>
      <c r="B45" s="10" t="s">
        <v>80</v>
      </c>
      <c r="C45" s="10" t="s">
        <v>11</v>
      </c>
      <c r="D45" s="15" t="s">
        <v>72</v>
      </c>
      <c r="E45" s="15" t="s">
        <v>78</v>
      </c>
      <c r="F45" s="10" t="s">
        <v>79</v>
      </c>
      <c r="G45" s="10">
        <v>56</v>
      </c>
      <c r="H45" s="10"/>
      <c r="I45" s="11">
        <f t="shared" si="0"/>
        <v>56</v>
      </c>
      <c r="J45" s="12">
        <v>79.959999999999994</v>
      </c>
      <c r="K45" s="12"/>
      <c r="L45" s="12">
        <f t="shared" si="4"/>
        <v>79.959999999999994</v>
      </c>
      <c r="M45" s="13">
        <f t="shared" si="5"/>
        <v>135.95999999999998</v>
      </c>
      <c r="N45" s="14">
        <f t="shared" si="2"/>
        <v>67.97999999999999</v>
      </c>
      <c r="O45" s="10">
        <f t="shared" si="6"/>
        <v>3</v>
      </c>
      <c r="P45" s="9"/>
    </row>
    <row r="46" spans="1:16" ht="30" customHeight="1">
      <c r="A46" s="10" t="s">
        <v>87</v>
      </c>
      <c r="B46" s="10" t="s">
        <v>88</v>
      </c>
      <c r="C46" s="10" t="s">
        <v>11</v>
      </c>
      <c r="D46" s="15" t="s">
        <v>84</v>
      </c>
      <c r="E46" s="15" t="s">
        <v>9</v>
      </c>
      <c r="F46" s="10" t="s">
        <v>85</v>
      </c>
      <c r="G46" s="10">
        <v>70</v>
      </c>
      <c r="H46" s="10"/>
      <c r="I46" s="11">
        <f t="shared" si="0"/>
        <v>70</v>
      </c>
      <c r="J46" s="12">
        <v>83.94</v>
      </c>
      <c r="K46" s="12"/>
      <c r="L46" s="12">
        <f t="shared" si="4"/>
        <v>83.94</v>
      </c>
      <c r="M46" s="13">
        <f t="shared" si="5"/>
        <v>153.94</v>
      </c>
      <c r="N46" s="14">
        <f t="shared" si="2"/>
        <v>76.97</v>
      </c>
      <c r="O46" s="10">
        <f t="shared" si="6"/>
        <v>1</v>
      </c>
      <c r="P46" s="9" t="s">
        <v>213</v>
      </c>
    </row>
    <row r="47" spans="1:16" ht="30" customHeight="1">
      <c r="A47" s="10"/>
      <c r="B47" s="10" t="s">
        <v>89</v>
      </c>
      <c r="C47" s="10" t="s">
        <v>11</v>
      </c>
      <c r="D47" s="15" t="s">
        <v>84</v>
      </c>
      <c r="E47" s="15" t="s">
        <v>9</v>
      </c>
      <c r="F47" s="10" t="s">
        <v>85</v>
      </c>
      <c r="G47" s="10">
        <v>64</v>
      </c>
      <c r="H47" s="10"/>
      <c r="I47" s="11">
        <f t="shared" si="0"/>
        <v>64</v>
      </c>
      <c r="J47" s="12">
        <v>83.84</v>
      </c>
      <c r="K47" s="12"/>
      <c r="L47" s="12">
        <f t="shared" si="4"/>
        <v>83.84</v>
      </c>
      <c r="M47" s="13">
        <f t="shared" si="5"/>
        <v>147.84</v>
      </c>
      <c r="N47" s="14">
        <f t="shared" si="2"/>
        <v>73.92</v>
      </c>
      <c r="O47" s="10">
        <f t="shared" si="6"/>
        <v>2</v>
      </c>
      <c r="P47" s="9"/>
    </row>
    <row r="48" spans="1:16" ht="30" customHeight="1">
      <c r="A48" s="10"/>
      <c r="B48" s="10" t="s">
        <v>86</v>
      </c>
      <c r="C48" s="10" t="s">
        <v>11</v>
      </c>
      <c r="D48" s="15" t="s">
        <v>84</v>
      </c>
      <c r="E48" s="15" t="s">
        <v>9</v>
      </c>
      <c r="F48" s="10" t="s">
        <v>85</v>
      </c>
      <c r="G48" s="10">
        <v>66</v>
      </c>
      <c r="H48" s="10"/>
      <c r="I48" s="11">
        <f t="shared" si="0"/>
        <v>66</v>
      </c>
      <c r="J48" s="12">
        <v>78.28</v>
      </c>
      <c r="K48" s="12"/>
      <c r="L48" s="12">
        <f t="shared" si="4"/>
        <v>78.28</v>
      </c>
      <c r="M48" s="13">
        <f t="shared" si="5"/>
        <v>144.28</v>
      </c>
      <c r="N48" s="14">
        <f t="shared" si="2"/>
        <v>72.14</v>
      </c>
      <c r="O48" s="10">
        <f t="shared" si="6"/>
        <v>3</v>
      </c>
      <c r="P48" s="9"/>
    </row>
    <row r="49" spans="1:16" ht="30" customHeight="1">
      <c r="A49" s="15" t="s">
        <v>94</v>
      </c>
      <c r="B49" s="15" t="s">
        <v>95</v>
      </c>
      <c r="C49" s="15" t="s">
        <v>7</v>
      </c>
      <c r="D49" s="15" t="s">
        <v>90</v>
      </c>
      <c r="E49" s="15" t="s">
        <v>91</v>
      </c>
      <c r="F49" s="15" t="s">
        <v>92</v>
      </c>
      <c r="G49" s="15">
        <v>66</v>
      </c>
      <c r="H49" s="15"/>
      <c r="I49" s="16">
        <f t="shared" si="0"/>
        <v>66</v>
      </c>
      <c r="J49" s="17">
        <v>83.15</v>
      </c>
      <c r="K49" s="17"/>
      <c r="L49" s="12">
        <f t="shared" si="4"/>
        <v>83.15</v>
      </c>
      <c r="M49" s="13">
        <f t="shared" si="5"/>
        <v>149.15</v>
      </c>
      <c r="N49" s="14">
        <f t="shared" si="2"/>
        <v>74.575000000000003</v>
      </c>
      <c r="O49" s="10">
        <f t="shared" si="6"/>
        <v>1</v>
      </c>
      <c r="P49" s="9" t="s">
        <v>213</v>
      </c>
    </row>
    <row r="50" spans="1:16" ht="30" customHeight="1">
      <c r="A50" s="15"/>
      <c r="B50" s="15" t="s">
        <v>93</v>
      </c>
      <c r="C50" s="15" t="s">
        <v>7</v>
      </c>
      <c r="D50" s="15" t="s">
        <v>90</v>
      </c>
      <c r="E50" s="15" t="s">
        <v>91</v>
      </c>
      <c r="F50" s="15" t="s">
        <v>92</v>
      </c>
      <c r="G50" s="15">
        <v>71</v>
      </c>
      <c r="H50" s="15"/>
      <c r="I50" s="16">
        <f t="shared" si="0"/>
        <v>71</v>
      </c>
      <c r="J50" s="17">
        <v>75.14</v>
      </c>
      <c r="K50" s="17"/>
      <c r="L50" s="12">
        <f t="shared" si="4"/>
        <v>75.14</v>
      </c>
      <c r="M50" s="13">
        <f t="shared" si="5"/>
        <v>146.13999999999999</v>
      </c>
      <c r="N50" s="14">
        <f t="shared" si="2"/>
        <v>73.069999999999993</v>
      </c>
      <c r="O50" s="10">
        <f t="shared" si="6"/>
        <v>2</v>
      </c>
      <c r="P50" s="9"/>
    </row>
    <row r="51" spans="1:16" ht="30" customHeight="1">
      <c r="A51" s="15"/>
      <c r="B51" s="15" t="s">
        <v>96</v>
      </c>
      <c r="C51" s="15" t="s">
        <v>7</v>
      </c>
      <c r="D51" s="15" t="s">
        <v>90</v>
      </c>
      <c r="E51" s="15" t="s">
        <v>91</v>
      </c>
      <c r="F51" s="15" t="s">
        <v>92</v>
      </c>
      <c r="G51" s="15">
        <v>64</v>
      </c>
      <c r="H51" s="15"/>
      <c r="I51" s="16">
        <f t="shared" si="0"/>
        <v>64</v>
      </c>
      <c r="J51" s="17">
        <v>74.459999999999994</v>
      </c>
      <c r="K51" s="17"/>
      <c r="L51" s="12">
        <f t="shared" si="4"/>
        <v>74.459999999999994</v>
      </c>
      <c r="M51" s="13">
        <f t="shared" si="5"/>
        <v>138.45999999999998</v>
      </c>
      <c r="N51" s="14">
        <f t="shared" si="2"/>
        <v>69.22999999999999</v>
      </c>
      <c r="O51" s="10">
        <f t="shared" si="6"/>
        <v>3</v>
      </c>
      <c r="P51" s="9"/>
    </row>
    <row r="52" spans="1:16" ht="30" customHeight="1">
      <c r="A52" s="15" t="s">
        <v>98</v>
      </c>
      <c r="B52" s="15" t="s">
        <v>99</v>
      </c>
      <c r="C52" s="15" t="s">
        <v>7</v>
      </c>
      <c r="D52" s="15" t="s">
        <v>90</v>
      </c>
      <c r="E52" s="15" t="s">
        <v>91</v>
      </c>
      <c r="F52" s="15" t="s">
        <v>97</v>
      </c>
      <c r="G52" s="15">
        <v>76</v>
      </c>
      <c r="H52" s="15"/>
      <c r="I52" s="16">
        <f t="shared" si="0"/>
        <v>76</v>
      </c>
      <c r="J52" s="17">
        <v>76.56</v>
      </c>
      <c r="K52" s="17"/>
      <c r="L52" s="12">
        <f t="shared" si="4"/>
        <v>76.56</v>
      </c>
      <c r="M52" s="13">
        <f t="shared" si="5"/>
        <v>152.56</v>
      </c>
      <c r="N52" s="14">
        <f t="shared" si="2"/>
        <v>76.28</v>
      </c>
      <c r="O52" s="10">
        <f t="shared" si="6"/>
        <v>1</v>
      </c>
      <c r="P52" s="9" t="s">
        <v>213</v>
      </c>
    </row>
    <row r="53" spans="1:16" ht="30" customHeight="1">
      <c r="A53" s="15"/>
      <c r="B53" s="15" t="s">
        <v>100</v>
      </c>
      <c r="C53" s="15" t="s">
        <v>11</v>
      </c>
      <c r="D53" s="15" t="s">
        <v>90</v>
      </c>
      <c r="E53" s="15" t="s">
        <v>91</v>
      </c>
      <c r="F53" s="15" t="s">
        <v>97</v>
      </c>
      <c r="G53" s="15">
        <v>59</v>
      </c>
      <c r="H53" s="15"/>
      <c r="I53" s="16">
        <f t="shared" si="0"/>
        <v>59</v>
      </c>
      <c r="J53" s="17">
        <v>81.87</v>
      </c>
      <c r="K53" s="17"/>
      <c r="L53" s="12">
        <f t="shared" si="4"/>
        <v>81.87</v>
      </c>
      <c r="M53" s="13">
        <f t="shared" si="5"/>
        <v>140.87</v>
      </c>
      <c r="N53" s="14">
        <f t="shared" si="2"/>
        <v>70.435000000000002</v>
      </c>
      <c r="O53" s="10">
        <f t="shared" si="6"/>
        <v>2</v>
      </c>
      <c r="P53" s="9"/>
    </row>
    <row r="54" spans="1:16" ht="30" customHeight="1">
      <c r="A54" s="15"/>
      <c r="B54" s="15" t="s">
        <v>101</v>
      </c>
      <c r="C54" s="15" t="s">
        <v>7</v>
      </c>
      <c r="D54" s="15" t="s">
        <v>90</v>
      </c>
      <c r="E54" s="15" t="s">
        <v>91</v>
      </c>
      <c r="F54" s="15" t="s">
        <v>97</v>
      </c>
      <c r="G54" s="15">
        <v>60</v>
      </c>
      <c r="H54" s="15"/>
      <c r="I54" s="16">
        <f t="shared" si="0"/>
        <v>60</v>
      </c>
      <c r="J54" s="17">
        <v>73.86</v>
      </c>
      <c r="K54" s="17"/>
      <c r="L54" s="12">
        <f t="shared" si="4"/>
        <v>73.86</v>
      </c>
      <c r="M54" s="13">
        <f t="shared" si="5"/>
        <v>133.86000000000001</v>
      </c>
      <c r="N54" s="14">
        <f t="shared" si="2"/>
        <v>66.930000000000007</v>
      </c>
      <c r="O54" s="10">
        <f t="shared" si="6"/>
        <v>3</v>
      </c>
      <c r="P54" s="9"/>
    </row>
    <row r="55" spans="1:16" ht="30" customHeight="1">
      <c r="A55" s="15" t="s">
        <v>104</v>
      </c>
      <c r="B55" s="15" t="s">
        <v>105</v>
      </c>
      <c r="C55" s="15" t="s">
        <v>7</v>
      </c>
      <c r="D55" s="15" t="s">
        <v>90</v>
      </c>
      <c r="E55" s="15" t="s">
        <v>102</v>
      </c>
      <c r="F55" s="15" t="s">
        <v>103</v>
      </c>
      <c r="G55" s="15">
        <v>75</v>
      </c>
      <c r="H55" s="15"/>
      <c r="I55" s="16">
        <f t="shared" si="0"/>
        <v>75</v>
      </c>
      <c r="J55" s="17">
        <v>84.44</v>
      </c>
      <c r="K55" s="17"/>
      <c r="L55" s="12">
        <f t="shared" si="4"/>
        <v>84.44</v>
      </c>
      <c r="M55" s="13">
        <f t="shared" si="5"/>
        <v>159.44</v>
      </c>
      <c r="N55" s="14">
        <f t="shared" si="2"/>
        <v>79.72</v>
      </c>
      <c r="O55" s="10">
        <f t="shared" si="6"/>
        <v>1</v>
      </c>
      <c r="P55" s="9" t="s">
        <v>213</v>
      </c>
    </row>
    <row r="56" spans="1:16" ht="30" customHeight="1">
      <c r="A56" s="15"/>
      <c r="B56" s="15" t="s">
        <v>107</v>
      </c>
      <c r="C56" s="15" t="s">
        <v>7</v>
      </c>
      <c r="D56" s="15" t="s">
        <v>90</v>
      </c>
      <c r="E56" s="15" t="s">
        <v>102</v>
      </c>
      <c r="F56" s="15" t="s">
        <v>103</v>
      </c>
      <c r="G56" s="15">
        <v>73</v>
      </c>
      <c r="H56" s="15"/>
      <c r="I56" s="16">
        <f t="shared" si="0"/>
        <v>73</v>
      </c>
      <c r="J56" s="17">
        <v>79.739999999999995</v>
      </c>
      <c r="K56" s="17"/>
      <c r="L56" s="12">
        <f t="shared" si="4"/>
        <v>79.739999999999995</v>
      </c>
      <c r="M56" s="13">
        <f t="shared" si="5"/>
        <v>152.74</v>
      </c>
      <c r="N56" s="14">
        <f t="shared" si="2"/>
        <v>76.37</v>
      </c>
      <c r="O56" s="10">
        <f t="shared" si="6"/>
        <v>2</v>
      </c>
      <c r="P56" s="9"/>
    </row>
    <row r="57" spans="1:16" ht="30" customHeight="1">
      <c r="A57" s="15"/>
      <c r="B57" s="15" t="s">
        <v>106</v>
      </c>
      <c r="C57" s="15" t="s">
        <v>11</v>
      </c>
      <c r="D57" s="15" t="s">
        <v>90</v>
      </c>
      <c r="E57" s="15" t="s">
        <v>102</v>
      </c>
      <c r="F57" s="15" t="s">
        <v>103</v>
      </c>
      <c r="G57" s="15">
        <v>71</v>
      </c>
      <c r="H57" s="15"/>
      <c r="I57" s="16">
        <f t="shared" si="0"/>
        <v>71</v>
      </c>
      <c r="J57" s="17">
        <v>81.680000000000007</v>
      </c>
      <c r="K57" s="17"/>
      <c r="L57" s="12">
        <f t="shared" si="4"/>
        <v>81.680000000000007</v>
      </c>
      <c r="M57" s="13">
        <f t="shared" si="5"/>
        <v>152.68</v>
      </c>
      <c r="N57" s="14">
        <f t="shared" si="2"/>
        <v>76.34</v>
      </c>
      <c r="O57" s="10">
        <f t="shared" si="6"/>
        <v>3</v>
      </c>
      <c r="P57" s="9"/>
    </row>
    <row r="58" spans="1:16" ht="30" customHeight="1">
      <c r="A58" s="15" t="s">
        <v>112</v>
      </c>
      <c r="B58" s="15" t="s">
        <v>113</v>
      </c>
      <c r="C58" s="15" t="s">
        <v>11</v>
      </c>
      <c r="D58" s="15" t="s">
        <v>90</v>
      </c>
      <c r="E58" s="15" t="s">
        <v>102</v>
      </c>
      <c r="F58" s="15" t="s">
        <v>108</v>
      </c>
      <c r="G58" s="15">
        <v>72</v>
      </c>
      <c r="H58" s="15"/>
      <c r="I58" s="16">
        <f t="shared" si="0"/>
        <v>72</v>
      </c>
      <c r="J58" s="17">
        <v>84.74</v>
      </c>
      <c r="K58" s="17"/>
      <c r="L58" s="12">
        <f t="shared" si="4"/>
        <v>84.74</v>
      </c>
      <c r="M58" s="13">
        <f t="shared" si="5"/>
        <v>156.74</v>
      </c>
      <c r="N58" s="14">
        <f t="shared" si="2"/>
        <v>78.37</v>
      </c>
      <c r="O58" s="10">
        <f t="shared" si="6"/>
        <v>1</v>
      </c>
      <c r="P58" s="9" t="s">
        <v>213</v>
      </c>
    </row>
    <row r="59" spans="1:16" ht="30" customHeight="1">
      <c r="A59" s="15"/>
      <c r="B59" s="15" t="s">
        <v>111</v>
      </c>
      <c r="C59" s="15" t="s">
        <v>7</v>
      </c>
      <c r="D59" s="15" t="s">
        <v>90</v>
      </c>
      <c r="E59" s="15" t="s">
        <v>102</v>
      </c>
      <c r="F59" s="15" t="s">
        <v>108</v>
      </c>
      <c r="G59" s="15">
        <v>72</v>
      </c>
      <c r="H59" s="15"/>
      <c r="I59" s="16">
        <f t="shared" si="0"/>
        <v>72</v>
      </c>
      <c r="J59" s="17">
        <v>80.239999999999995</v>
      </c>
      <c r="K59" s="17"/>
      <c r="L59" s="12">
        <f t="shared" si="4"/>
        <v>80.239999999999995</v>
      </c>
      <c r="M59" s="13">
        <f t="shared" si="5"/>
        <v>152.24</v>
      </c>
      <c r="N59" s="14">
        <f t="shared" si="2"/>
        <v>76.12</v>
      </c>
      <c r="O59" s="10">
        <f t="shared" si="6"/>
        <v>2</v>
      </c>
      <c r="P59" s="9"/>
    </row>
    <row r="60" spans="1:16" ht="30" customHeight="1">
      <c r="A60" s="15"/>
      <c r="B60" s="15" t="s">
        <v>110</v>
      </c>
      <c r="C60" s="15" t="s">
        <v>11</v>
      </c>
      <c r="D60" s="15" t="s">
        <v>90</v>
      </c>
      <c r="E60" s="15" t="s">
        <v>102</v>
      </c>
      <c r="F60" s="15" t="s">
        <v>108</v>
      </c>
      <c r="G60" s="15">
        <v>66</v>
      </c>
      <c r="H60" s="15"/>
      <c r="I60" s="16">
        <f t="shared" si="0"/>
        <v>66</v>
      </c>
      <c r="J60" s="17">
        <v>82.76</v>
      </c>
      <c r="K60" s="17"/>
      <c r="L60" s="12">
        <f t="shared" si="4"/>
        <v>82.76</v>
      </c>
      <c r="M60" s="13">
        <f t="shared" si="5"/>
        <v>148.76</v>
      </c>
      <c r="N60" s="14">
        <f t="shared" si="2"/>
        <v>74.38</v>
      </c>
      <c r="O60" s="10">
        <f t="shared" si="6"/>
        <v>3</v>
      </c>
      <c r="P60" s="9"/>
    </row>
    <row r="61" spans="1:16" ht="30" customHeight="1">
      <c r="A61" s="15"/>
      <c r="B61" s="15" t="s">
        <v>109</v>
      </c>
      <c r="C61" s="15" t="s">
        <v>11</v>
      </c>
      <c r="D61" s="15" t="s">
        <v>90</v>
      </c>
      <c r="E61" s="15" t="s">
        <v>102</v>
      </c>
      <c r="F61" s="15" t="s">
        <v>108</v>
      </c>
      <c r="G61" s="15">
        <v>66</v>
      </c>
      <c r="H61" s="15"/>
      <c r="I61" s="16">
        <f t="shared" si="0"/>
        <v>66</v>
      </c>
      <c r="J61" s="17">
        <v>79.040000000000006</v>
      </c>
      <c r="K61" s="17"/>
      <c r="L61" s="12">
        <f t="shared" si="4"/>
        <v>79.040000000000006</v>
      </c>
      <c r="M61" s="13">
        <f t="shared" si="5"/>
        <v>145.04000000000002</v>
      </c>
      <c r="N61" s="14">
        <f t="shared" si="2"/>
        <v>72.52000000000001</v>
      </c>
      <c r="O61" s="10">
        <f t="shared" si="6"/>
        <v>4</v>
      </c>
      <c r="P61" s="9"/>
    </row>
    <row r="62" spans="1:16" ht="30" customHeight="1">
      <c r="A62" s="15" t="s">
        <v>114</v>
      </c>
      <c r="B62" s="15" t="s">
        <v>115</v>
      </c>
      <c r="C62" s="15" t="s">
        <v>7</v>
      </c>
      <c r="D62" s="15" t="s">
        <v>116</v>
      </c>
      <c r="E62" s="15" t="s">
        <v>117</v>
      </c>
      <c r="F62" s="15" t="s">
        <v>118</v>
      </c>
      <c r="G62" s="15">
        <v>75</v>
      </c>
      <c r="H62" s="15"/>
      <c r="I62" s="16">
        <f t="shared" si="0"/>
        <v>75</v>
      </c>
      <c r="J62" s="17">
        <v>80.84</v>
      </c>
      <c r="K62" s="17"/>
      <c r="L62" s="12">
        <f t="shared" si="4"/>
        <v>80.84</v>
      </c>
      <c r="M62" s="13">
        <f t="shared" si="5"/>
        <v>155.84</v>
      </c>
      <c r="N62" s="14">
        <f t="shared" si="2"/>
        <v>77.92</v>
      </c>
      <c r="O62" s="10">
        <f t="shared" si="6"/>
        <v>1</v>
      </c>
      <c r="P62" s="9" t="s">
        <v>213</v>
      </c>
    </row>
    <row r="63" spans="1:16" ht="30" customHeight="1">
      <c r="A63" s="15"/>
      <c r="B63" s="15" t="s">
        <v>119</v>
      </c>
      <c r="C63" s="15" t="s">
        <v>7</v>
      </c>
      <c r="D63" s="15" t="s">
        <v>116</v>
      </c>
      <c r="E63" s="15" t="s">
        <v>117</v>
      </c>
      <c r="F63" s="15" t="s">
        <v>118</v>
      </c>
      <c r="G63" s="15">
        <v>65</v>
      </c>
      <c r="H63" s="15"/>
      <c r="I63" s="16">
        <f t="shared" si="0"/>
        <v>65</v>
      </c>
      <c r="J63" s="17">
        <v>80.2</v>
      </c>
      <c r="K63" s="17"/>
      <c r="L63" s="12">
        <f t="shared" si="4"/>
        <v>80.2</v>
      </c>
      <c r="M63" s="13">
        <f t="shared" si="5"/>
        <v>145.19999999999999</v>
      </c>
      <c r="N63" s="14">
        <f t="shared" si="2"/>
        <v>72.599999999999994</v>
      </c>
      <c r="O63" s="10">
        <f t="shared" si="6"/>
        <v>2</v>
      </c>
      <c r="P63" s="9"/>
    </row>
    <row r="64" spans="1:16" ht="30" customHeight="1">
      <c r="A64" s="15" t="s">
        <v>123</v>
      </c>
      <c r="B64" s="15" t="s">
        <v>124</v>
      </c>
      <c r="C64" s="15" t="s">
        <v>7</v>
      </c>
      <c r="D64" s="15" t="s">
        <v>116</v>
      </c>
      <c r="E64" s="15" t="s">
        <v>121</v>
      </c>
      <c r="F64" s="15" t="s">
        <v>122</v>
      </c>
      <c r="G64" s="15">
        <v>68</v>
      </c>
      <c r="H64" s="15"/>
      <c r="I64" s="16">
        <f t="shared" si="0"/>
        <v>68</v>
      </c>
      <c r="J64" s="17">
        <v>79.31</v>
      </c>
      <c r="K64" s="17"/>
      <c r="L64" s="12">
        <f t="shared" si="4"/>
        <v>79.31</v>
      </c>
      <c r="M64" s="13">
        <f t="shared" si="5"/>
        <v>147.31</v>
      </c>
      <c r="N64" s="14">
        <f t="shared" si="2"/>
        <v>73.655000000000001</v>
      </c>
      <c r="O64" s="10">
        <f t="shared" si="6"/>
        <v>1</v>
      </c>
      <c r="P64" s="9" t="s">
        <v>213</v>
      </c>
    </row>
    <row r="65" spans="1:16" ht="30" customHeight="1">
      <c r="A65" s="15"/>
      <c r="B65" s="15" t="s">
        <v>120</v>
      </c>
      <c r="C65" s="15" t="s">
        <v>11</v>
      </c>
      <c r="D65" s="15" t="s">
        <v>116</v>
      </c>
      <c r="E65" s="15" t="s">
        <v>121</v>
      </c>
      <c r="F65" s="15" t="s">
        <v>122</v>
      </c>
      <c r="G65" s="15">
        <v>65</v>
      </c>
      <c r="H65" s="15"/>
      <c r="I65" s="16">
        <f t="shared" si="0"/>
        <v>65</v>
      </c>
      <c r="J65" s="17">
        <v>80.73</v>
      </c>
      <c r="K65" s="17"/>
      <c r="L65" s="12">
        <f t="shared" si="4"/>
        <v>80.73</v>
      </c>
      <c r="M65" s="13">
        <f t="shared" si="5"/>
        <v>145.73000000000002</v>
      </c>
      <c r="N65" s="14">
        <f t="shared" si="2"/>
        <v>72.865000000000009</v>
      </c>
      <c r="O65" s="10">
        <f t="shared" si="6"/>
        <v>2</v>
      </c>
      <c r="P65" s="9"/>
    </row>
    <row r="66" spans="1:16" ht="30" customHeight="1">
      <c r="A66" s="15"/>
      <c r="B66" s="15" t="s">
        <v>125</v>
      </c>
      <c r="C66" s="15" t="s">
        <v>7</v>
      </c>
      <c r="D66" s="15" t="s">
        <v>116</v>
      </c>
      <c r="E66" s="15" t="s">
        <v>121</v>
      </c>
      <c r="F66" s="15" t="s">
        <v>122</v>
      </c>
      <c r="G66" s="15">
        <v>62</v>
      </c>
      <c r="H66" s="15"/>
      <c r="I66" s="16">
        <f t="shared" si="0"/>
        <v>62</v>
      </c>
      <c r="J66" s="17">
        <v>0</v>
      </c>
      <c r="K66" s="17"/>
      <c r="L66" s="12">
        <f t="shared" si="4"/>
        <v>0</v>
      </c>
      <c r="M66" s="13">
        <f t="shared" si="5"/>
        <v>62</v>
      </c>
      <c r="N66" s="14">
        <f t="shared" si="2"/>
        <v>31</v>
      </c>
      <c r="O66" s="10">
        <f t="shared" si="6"/>
        <v>3</v>
      </c>
      <c r="P66" s="9" t="s">
        <v>214</v>
      </c>
    </row>
    <row r="67" spans="1:16" ht="30" customHeight="1">
      <c r="A67" s="15" t="s">
        <v>130</v>
      </c>
      <c r="B67" s="15" t="s">
        <v>131</v>
      </c>
      <c r="C67" s="15" t="s">
        <v>7</v>
      </c>
      <c r="D67" s="15" t="s">
        <v>127</v>
      </c>
      <c r="E67" s="15" t="s">
        <v>9</v>
      </c>
      <c r="F67" s="15" t="s">
        <v>128</v>
      </c>
      <c r="G67" s="15">
        <v>80</v>
      </c>
      <c r="H67" s="15"/>
      <c r="I67" s="16">
        <f t="shared" si="0"/>
        <v>80</v>
      </c>
      <c r="J67" s="17">
        <v>80.92</v>
      </c>
      <c r="K67" s="17"/>
      <c r="L67" s="12">
        <f t="shared" si="4"/>
        <v>80.92</v>
      </c>
      <c r="M67" s="13">
        <f t="shared" si="5"/>
        <v>160.92000000000002</v>
      </c>
      <c r="N67" s="14">
        <f t="shared" si="2"/>
        <v>80.460000000000008</v>
      </c>
      <c r="O67" s="10">
        <f t="shared" si="6"/>
        <v>1</v>
      </c>
      <c r="P67" s="9" t="s">
        <v>213</v>
      </c>
    </row>
    <row r="68" spans="1:16" ht="30" customHeight="1">
      <c r="A68" s="15"/>
      <c r="B68" s="15" t="s">
        <v>129</v>
      </c>
      <c r="C68" s="15" t="s">
        <v>11</v>
      </c>
      <c r="D68" s="15" t="s">
        <v>127</v>
      </c>
      <c r="E68" s="15" t="s">
        <v>9</v>
      </c>
      <c r="F68" s="15" t="s">
        <v>128</v>
      </c>
      <c r="G68" s="15">
        <v>70</v>
      </c>
      <c r="H68" s="15"/>
      <c r="I68" s="16">
        <f t="shared" ref="I68:I103" si="7">G68+H68</f>
        <v>70</v>
      </c>
      <c r="J68" s="17">
        <v>80.88</v>
      </c>
      <c r="K68" s="17"/>
      <c r="L68" s="12">
        <f t="shared" si="4"/>
        <v>80.88</v>
      </c>
      <c r="M68" s="13">
        <f t="shared" si="5"/>
        <v>150.88</v>
      </c>
      <c r="N68" s="14">
        <f t="shared" ref="N68:N103" si="8">M68*0.5</f>
        <v>75.44</v>
      </c>
      <c r="O68" s="10">
        <f t="shared" ref="O68:O99" si="9">SUMPRODUCT(($F$4:$F$103=F68)*($N$4:$N$103&gt;N68))+1</f>
        <v>2</v>
      </c>
      <c r="P68" s="9"/>
    </row>
    <row r="69" spans="1:16" ht="30" customHeight="1">
      <c r="A69" s="15"/>
      <c r="B69" s="15" t="s">
        <v>126</v>
      </c>
      <c r="C69" s="15" t="s">
        <v>11</v>
      </c>
      <c r="D69" s="15" t="s">
        <v>127</v>
      </c>
      <c r="E69" s="15" t="s">
        <v>9</v>
      </c>
      <c r="F69" s="15" t="s">
        <v>128</v>
      </c>
      <c r="G69" s="15">
        <v>70</v>
      </c>
      <c r="H69" s="15"/>
      <c r="I69" s="16">
        <f t="shared" si="7"/>
        <v>70</v>
      </c>
      <c r="J69" s="17">
        <v>78.34</v>
      </c>
      <c r="K69" s="17"/>
      <c r="L69" s="12">
        <f t="shared" ref="L69:L103" si="10">J69+K69</f>
        <v>78.34</v>
      </c>
      <c r="M69" s="13">
        <f t="shared" si="5"/>
        <v>148.34</v>
      </c>
      <c r="N69" s="14">
        <f t="shared" si="8"/>
        <v>74.17</v>
      </c>
      <c r="O69" s="10">
        <f t="shared" si="9"/>
        <v>3</v>
      </c>
      <c r="P69" s="9"/>
    </row>
    <row r="70" spans="1:16" ht="30" customHeight="1">
      <c r="A70" s="15" t="s">
        <v>134</v>
      </c>
      <c r="B70" s="15" t="s">
        <v>135</v>
      </c>
      <c r="C70" s="15" t="s">
        <v>11</v>
      </c>
      <c r="D70" s="15" t="s">
        <v>132</v>
      </c>
      <c r="E70" s="15" t="s">
        <v>9</v>
      </c>
      <c r="F70" s="15" t="s">
        <v>133</v>
      </c>
      <c r="G70" s="15">
        <v>76</v>
      </c>
      <c r="H70" s="15"/>
      <c r="I70" s="16">
        <f t="shared" si="7"/>
        <v>76</v>
      </c>
      <c r="J70" s="17">
        <v>82.22</v>
      </c>
      <c r="K70" s="17"/>
      <c r="L70" s="12">
        <f t="shared" si="10"/>
        <v>82.22</v>
      </c>
      <c r="M70" s="13">
        <f t="shared" si="5"/>
        <v>158.22</v>
      </c>
      <c r="N70" s="14">
        <f t="shared" si="8"/>
        <v>79.11</v>
      </c>
      <c r="O70" s="10">
        <f t="shared" si="9"/>
        <v>1</v>
      </c>
      <c r="P70" s="9" t="s">
        <v>213</v>
      </c>
    </row>
    <row r="71" spans="1:16" ht="30" customHeight="1">
      <c r="A71" s="15"/>
      <c r="B71" s="15" t="s">
        <v>137</v>
      </c>
      <c r="C71" s="15" t="s">
        <v>11</v>
      </c>
      <c r="D71" s="15" t="s">
        <v>132</v>
      </c>
      <c r="E71" s="15" t="s">
        <v>9</v>
      </c>
      <c r="F71" s="15" t="s">
        <v>133</v>
      </c>
      <c r="G71" s="15">
        <v>68</v>
      </c>
      <c r="H71" s="15"/>
      <c r="I71" s="16">
        <f t="shared" si="7"/>
        <v>68</v>
      </c>
      <c r="J71" s="17">
        <v>80.42</v>
      </c>
      <c r="K71" s="17"/>
      <c r="L71" s="12">
        <f t="shared" si="10"/>
        <v>80.42</v>
      </c>
      <c r="M71" s="13">
        <f t="shared" si="5"/>
        <v>148.42000000000002</v>
      </c>
      <c r="N71" s="14">
        <f t="shared" si="8"/>
        <v>74.210000000000008</v>
      </c>
      <c r="O71" s="10">
        <f t="shared" si="9"/>
        <v>2</v>
      </c>
      <c r="P71" s="9"/>
    </row>
    <row r="72" spans="1:16" ht="30" customHeight="1">
      <c r="A72" s="15"/>
      <c r="B72" s="15" t="s">
        <v>136</v>
      </c>
      <c r="C72" s="15" t="s">
        <v>11</v>
      </c>
      <c r="D72" s="15" t="s">
        <v>132</v>
      </c>
      <c r="E72" s="15" t="s">
        <v>9</v>
      </c>
      <c r="F72" s="15" t="s">
        <v>133</v>
      </c>
      <c r="G72" s="15">
        <v>57</v>
      </c>
      <c r="H72" s="15"/>
      <c r="I72" s="16">
        <f t="shared" si="7"/>
        <v>57</v>
      </c>
      <c r="J72" s="17">
        <v>81.66</v>
      </c>
      <c r="K72" s="17"/>
      <c r="L72" s="12">
        <f t="shared" si="10"/>
        <v>81.66</v>
      </c>
      <c r="M72" s="13">
        <f t="shared" si="5"/>
        <v>138.66</v>
      </c>
      <c r="N72" s="14">
        <f t="shared" si="8"/>
        <v>69.33</v>
      </c>
      <c r="O72" s="10">
        <f t="shared" si="9"/>
        <v>3</v>
      </c>
      <c r="P72" s="9"/>
    </row>
    <row r="73" spans="1:16" ht="30" customHeight="1">
      <c r="A73" s="15" t="s">
        <v>144</v>
      </c>
      <c r="B73" s="15" t="s">
        <v>145</v>
      </c>
      <c r="C73" s="15" t="s">
        <v>11</v>
      </c>
      <c r="D73" s="15" t="s">
        <v>138</v>
      </c>
      <c r="E73" s="15" t="s">
        <v>139</v>
      </c>
      <c r="F73" s="15" t="s">
        <v>140</v>
      </c>
      <c r="G73" s="15">
        <v>73</v>
      </c>
      <c r="H73" s="15"/>
      <c r="I73" s="16">
        <f t="shared" si="7"/>
        <v>73</v>
      </c>
      <c r="J73" s="17">
        <v>84.64</v>
      </c>
      <c r="K73" s="17">
        <v>85</v>
      </c>
      <c r="L73" s="12">
        <f>(J73+K73)*0.5</f>
        <v>84.82</v>
      </c>
      <c r="M73" s="13">
        <f>I73+L73</f>
        <v>157.82</v>
      </c>
      <c r="N73" s="14">
        <f t="shared" si="8"/>
        <v>78.91</v>
      </c>
      <c r="O73" s="10">
        <f t="shared" si="9"/>
        <v>1</v>
      </c>
      <c r="P73" s="9" t="s">
        <v>213</v>
      </c>
    </row>
    <row r="74" spans="1:16" ht="30" customHeight="1">
      <c r="A74" s="15"/>
      <c r="B74" s="15" t="s">
        <v>143</v>
      </c>
      <c r="C74" s="15" t="s">
        <v>11</v>
      </c>
      <c r="D74" s="15" t="s">
        <v>138</v>
      </c>
      <c r="E74" s="15" t="s">
        <v>139</v>
      </c>
      <c r="F74" s="15" t="s">
        <v>140</v>
      </c>
      <c r="G74" s="15">
        <v>73</v>
      </c>
      <c r="H74" s="15"/>
      <c r="I74" s="16">
        <f t="shared" si="7"/>
        <v>73</v>
      </c>
      <c r="J74" s="17">
        <v>82.8</v>
      </c>
      <c r="K74" s="17">
        <v>83.67</v>
      </c>
      <c r="L74" s="12">
        <f t="shared" ref="L74:L75" si="11">(J74+K74)*0.5</f>
        <v>83.234999999999999</v>
      </c>
      <c r="M74" s="13">
        <f t="shared" ref="M74:M75" si="12">I74+L74</f>
        <v>156.23500000000001</v>
      </c>
      <c r="N74" s="14">
        <f t="shared" si="8"/>
        <v>78.117500000000007</v>
      </c>
      <c r="O74" s="10">
        <f t="shared" si="9"/>
        <v>2</v>
      </c>
      <c r="P74" s="9"/>
    </row>
    <row r="75" spans="1:16" ht="30" customHeight="1">
      <c r="A75" s="15" t="s">
        <v>141</v>
      </c>
      <c r="B75" s="15" t="s">
        <v>142</v>
      </c>
      <c r="C75" s="15" t="s">
        <v>11</v>
      </c>
      <c r="D75" s="15" t="s">
        <v>138</v>
      </c>
      <c r="E75" s="15" t="s">
        <v>139</v>
      </c>
      <c r="F75" s="15" t="s">
        <v>140</v>
      </c>
      <c r="G75" s="15">
        <v>66</v>
      </c>
      <c r="H75" s="15"/>
      <c r="I75" s="16">
        <f t="shared" si="7"/>
        <v>66</v>
      </c>
      <c r="J75" s="17">
        <v>82.6</v>
      </c>
      <c r="K75" s="17">
        <v>0</v>
      </c>
      <c r="L75" s="12">
        <f t="shared" si="11"/>
        <v>41.3</v>
      </c>
      <c r="M75" s="13">
        <f t="shared" si="12"/>
        <v>107.3</v>
      </c>
      <c r="N75" s="14">
        <f t="shared" si="8"/>
        <v>53.65</v>
      </c>
      <c r="O75" s="10">
        <f t="shared" si="9"/>
        <v>3</v>
      </c>
      <c r="P75" s="9" t="s">
        <v>217</v>
      </c>
    </row>
    <row r="76" spans="1:16" ht="30" customHeight="1">
      <c r="A76" s="15" t="s">
        <v>148</v>
      </c>
      <c r="B76" s="15" t="s">
        <v>149</v>
      </c>
      <c r="C76" s="15" t="s">
        <v>7</v>
      </c>
      <c r="D76" s="15" t="s">
        <v>138</v>
      </c>
      <c r="E76" s="15" t="s">
        <v>146</v>
      </c>
      <c r="F76" s="15" t="s">
        <v>147</v>
      </c>
      <c r="G76" s="15">
        <v>72</v>
      </c>
      <c r="H76" s="15"/>
      <c r="I76" s="16">
        <f t="shared" si="7"/>
        <v>72</v>
      </c>
      <c r="J76" s="17">
        <v>84.48</v>
      </c>
      <c r="K76" s="17"/>
      <c r="L76" s="12">
        <f t="shared" si="10"/>
        <v>84.48</v>
      </c>
      <c r="M76" s="13">
        <f t="shared" ref="M76:M103" si="13">I76+J76</f>
        <v>156.48000000000002</v>
      </c>
      <c r="N76" s="14">
        <f t="shared" si="8"/>
        <v>78.240000000000009</v>
      </c>
      <c r="O76" s="10">
        <f t="shared" si="9"/>
        <v>1</v>
      </c>
      <c r="P76" s="9" t="s">
        <v>213</v>
      </c>
    </row>
    <row r="77" spans="1:16" ht="30" customHeight="1">
      <c r="A77" s="15"/>
      <c r="B77" s="15" t="s">
        <v>151</v>
      </c>
      <c r="C77" s="15" t="s">
        <v>11</v>
      </c>
      <c r="D77" s="15" t="s">
        <v>138</v>
      </c>
      <c r="E77" s="15" t="s">
        <v>146</v>
      </c>
      <c r="F77" s="15" t="s">
        <v>147</v>
      </c>
      <c r="G77" s="15">
        <v>73</v>
      </c>
      <c r="H77" s="15"/>
      <c r="I77" s="16">
        <f t="shared" si="7"/>
        <v>73</v>
      </c>
      <c r="J77" s="17">
        <v>82.02</v>
      </c>
      <c r="K77" s="17"/>
      <c r="L77" s="12">
        <f t="shared" si="10"/>
        <v>82.02</v>
      </c>
      <c r="M77" s="13">
        <f t="shared" si="13"/>
        <v>155.01999999999998</v>
      </c>
      <c r="N77" s="14">
        <f t="shared" si="8"/>
        <v>77.509999999999991</v>
      </c>
      <c r="O77" s="10">
        <f t="shared" si="9"/>
        <v>2</v>
      </c>
      <c r="P77" s="9"/>
    </row>
    <row r="78" spans="1:16" ht="30" customHeight="1">
      <c r="A78" s="15"/>
      <c r="B78" s="15" t="s">
        <v>150</v>
      </c>
      <c r="C78" s="15" t="s">
        <v>11</v>
      </c>
      <c r="D78" s="15" t="s">
        <v>138</v>
      </c>
      <c r="E78" s="15" t="s">
        <v>146</v>
      </c>
      <c r="F78" s="15" t="s">
        <v>147</v>
      </c>
      <c r="G78" s="15">
        <v>69</v>
      </c>
      <c r="H78" s="15"/>
      <c r="I78" s="16">
        <f t="shared" si="7"/>
        <v>69</v>
      </c>
      <c r="J78" s="17">
        <v>77.78</v>
      </c>
      <c r="K78" s="17"/>
      <c r="L78" s="12">
        <f t="shared" si="10"/>
        <v>77.78</v>
      </c>
      <c r="M78" s="13">
        <f t="shared" si="13"/>
        <v>146.78</v>
      </c>
      <c r="N78" s="14">
        <f t="shared" si="8"/>
        <v>73.39</v>
      </c>
      <c r="O78" s="10">
        <f t="shared" si="9"/>
        <v>3</v>
      </c>
      <c r="P78" s="9"/>
    </row>
    <row r="79" spans="1:16" ht="30" customHeight="1">
      <c r="A79" s="15" t="s">
        <v>154</v>
      </c>
      <c r="B79" s="15" t="s">
        <v>155</v>
      </c>
      <c r="C79" s="15" t="s">
        <v>11</v>
      </c>
      <c r="D79" s="15" t="s">
        <v>138</v>
      </c>
      <c r="E79" s="15" t="s">
        <v>152</v>
      </c>
      <c r="F79" s="15" t="s">
        <v>153</v>
      </c>
      <c r="G79" s="15">
        <v>68</v>
      </c>
      <c r="H79" s="15"/>
      <c r="I79" s="16">
        <f t="shared" si="7"/>
        <v>68</v>
      </c>
      <c r="J79" s="17">
        <v>84.6</v>
      </c>
      <c r="K79" s="17"/>
      <c r="L79" s="12">
        <f t="shared" si="10"/>
        <v>84.6</v>
      </c>
      <c r="M79" s="13">
        <f t="shared" si="13"/>
        <v>152.6</v>
      </c>
      <c r="N79" s="14">
        <f t="shared" si="8"/>
        <v>76.3</v>
      </c>
      <c r="O79" s="10">
        <f t="shared" si="9"/>
        <v>1</v>
      </c>
      <c r="P79" s="9" t="s">
        <v>213</v>
      </c>
    </row>
    <row r="80" spans="1:16" ht="30" customHeight="1">
      <c r="A80" s="15"/>
      <c r="B80" s="15" t="s">
        <v>157</v>
      </c>
      <c r="C80" s="15" t="s">
        <v>7</v>
      </c>
      <c r="D80" s="15" t="s">
        <v>138</v>
      </c>
      <c r="E80" s="15" t="s">
        <v>152</v>
      </c>
      <c r="F80" s="15" t="s">
        <v>153</v>
      </c>
      <c r="G80" s="15">
        <v>71</v>
      </c>
      <c r="H80" s="15"/>
      <c r="I80" s="16">
        <f t="shared" si="7"/>
        <v>71</v>
      </c>
      <c r="J80" s="17">
        <v>81</v>
      </c>
      <c r="K80" s="17"/>
      <c r="L80" s="12">
        <f t="shared" si="10"/>
        <v>81</v>
      </c>
      <c r="M80" s="13">
        <f t="shared" si="13"/>
        <v>152</v>
      </c>
      <c r="N80" s="14">
        <f t="shared" si="8"/>
        <v>76</v>
      </c>
      <c r="O80" s="10">
        <f t="shared" si="9"/>
        <v>2</v>
      </c>
      <c r="P80" s="9"/>
    </row>
    <row r="81" spans="1:16" ht="30" customHeight="1">
      <c r="A81" s="15"/>
      <c r="B81" s="15" t="s">
        <v>156</v>
      </c>
      <c r="C81" s="15" t="s">
        <v>7</v>
      </c>
      <c r="D81" s="15" t="s">
        <v>138</v>
      </c>
      <c r="E81" s="15" t="s">
        <v>152</v>
      </c>
      <c r="F81" s="15" t="s">
        <v>153</v>
      </c>
      <c r="G81" s="15">
        <v>66</v>
      </c>
      <c r="H81" s="15"/>
      <c r="I81" s="16">
        <f t="shared" si="7"/>
        <v>66</v>
      </c>
      <c r="J81" s="17">
        <v>76.239999999999995</v>
      </c>
      <c r="K81" s="17"/>
      <c r="L81" s="12">
        <f t="shared" si="10"/>
        <v>76.239999999999995</v>
      </c>
      <c r="M81" s="13">
        <f t="shared" si="13"/>
        <v>142.24</v>
      </c>
      <c r="N81" s="14">
        <f t="shared" si="8"/>
        <v>71.12</v>
      </c>
      <c r="O81" s="10">
        <f t="shared" si="9"/>
        <v>3</v>
      </c>
      <c r="P81" s="9"/>
    </row>
    <row r="82" spans="1:16" ht="30" customHeight="1">
      <c r="A82" s="15" t="s">
        <v>162</v>
      </c>
      <c r="B82" s="15" t="s">
        <v>163</v>
      </c>
      <c r="C82" s="15" t="s">
        <v>7</v>
      </c>
      <c r="D82" s="15" t="s">
        <v>158</v>
      </c>
      <c r="E82" s="15" t="s">
        <v>159</v>
      </c>
      <c r="F82" s="15" t="s">
        <v>160</v>
      </c>
      <c r="G82" s="15">
        <v>76</v>
      </c>
      <c r="H82" s="15"/>
      <c r="I82" s="16">
        <f t="shared" si="7"/>
        <v>76</v>
      </c>
      <c r="J82" s="17">
        <v>81.45</v>
      </c>
      <c r="K82" s="17"/>
      <c r="L82" s="12">
        <f t="shared" si="10"/>
        <v>81.45</v>
      </c>
      <c r="M82" s="13">
        <f t="shared" si="13"/>
        <v>157.44999999999999</v>
      </c>
      <c r="N82" s="14">
        <f t="shared" si="8"/>
        <v>78.724999999999994</v>
      </c>
      <c r="O82" s="10">
        <f t="shared" si="9"/>
        <v>1</v>
      </c>
      <c r="P82" s="9" t="s">
        <v>213</v>
      </c>
    </row>
    <row r="83" spans="1:16" ht="30" customHeight="1">
      <c r="A83" s="15"/>
      <c r="B83" s="15" t="s">
        <v>161</v>
      </c>
      <c r="C83" s="15" t="s">
        <v>7</v>
      </c>
      <c r="D83" s="15" t="s">
        <v>158</v>
      </c>
      <c r="E83" s="15" t="s">
        <v>159</v>
      </c>
      <c r="F83" s="15" t="s">
        <v>160</v>
      </c>
      <c r="G83" s="15">
        <v>74</v>
      </c>
      <c r="H83" s="15"/>
      <c r="I83" s="16">
        <f t="shared" si="7"/>
        <v>74</v>
      </c>
      <c r="J83" s="17">
        <v>79.56</v>
      </c>
      <c r="K83" s="17"/>
      <c r="L83" s="12">
        <f t="shared" si="10"/>
        <v>79.56</v>
      </c>
      <c r="M83" s="13">
        <f t="shared" si="13"/>
        <v>153.56</v>
      </c>
      <c r="N83" s="14">
        <f t="shared" si="8"/>
        <v>76.78</v>
      </c>
      <c r="O83" s="10">
        <f t="shared" si="9"/>
        <v>2</v>
      </c>
      <c r="P83" s="9"/>
    </row>
    <row r="84" spans="1:16" ht="30" customHeight="1">
      <c r="A84" s="15"/>
      <c r="B84" s="15" t="s">
        <v>164</v>
      </c>
      <c r="C84" s="15" t="s">
        <v>7</v>
      </c>
      <c r="D84" s="15" t="s">
        <v>158</v>
      </c>
      <c r="E84" s="15" t="s">
        <v>159</v>
      </c>
      <c r="F84" s="15" t="s">
        <v>160</v>
      </c>
      <c r="G84" s="15">
        <v>69</v>
      </c>
      <c r="H84" s="15"/>
      <c r="I84" s="16">
        <f t="shared" si="7"/>
        <v>69</v>
      </c>
      <c r="J84" s="17">
        <v>79.75</v>
      </c>
      <c r="K84" s="17"/>
      <c r="L84" s="12">
        <f t="shared" si="10"/>
        <v>79.75</v>
      </c>
      <c r="M84" s="13">
        <f t="shared" si="13"/>
        <v>148.75</v>
      </c>
      <c r="N84" s="14">
        <f t="shared" si="8"/>
        <v>74.375</v>
      </c>
      <c r="O84" s="10">
        <f t="shared" si="9"/>
        <v>3</v>
      </c>
      <c r="P84" s="9"/>
    </row>
    <row r="85" spans="1:16" ht="30" customHeight="1">
      <c r="A85" s="15" t="s">
        <v>130</v>
      </c>
      <c r="B85" s="15" t="s">
        <v>170</v>
      </c>
      <c r="C85" s="15" t="s">
        <v>7</v>
      </c>
      <c r="D85" s="15" t="s">
        <v>166</v>
      </c>
      <c r="E85" s="15" t="s">
        <v>152</v>
      </c>
      <c r="F85" s="15" t="s">
        <v>167</v>
      </c>
      <c r="G85" s="15">
        <v>72</v>
      </c>
      <c r="H85" s="15"/>
      <c r="I85" s="16">
        <f t="shared" si="7"/>
        <v>72</v>
      </c>
      <c r="J85" s="17">
        <v>77.599999999999994</v>
      </c>
      <c r="K85" s="17"/>
      <c r="L85" s="12">
        <f t="shared" si="10"/>
        <v>77.599999999999994</v>
      </c>
      <c r="M85" s="13">
        <f t="shared" si="13"/>
        <v>149.6</v>
      </c>
      <c r="N85" s="14">
        <f t="shared" si="8"/>
        <v>74.8</v>
      </c>
      <c r="O85" s="10">
        <f t="shared" si="9"/>
        <v>1</v>
      </c>
      <c r="P85" s="9" t="s">
        <v>213</v>
      </c>
    </row>
    <row r="86" spans="1:16" ht="30" customHeight="1">
      <c r="A86" s="15" t="s">
        <v>172</v>
      </c>
      <c r="B86" s="15" t="s">
        <v>173</v>
      </c>
      <c r="C86" s="15" t="s">
        <v>7</v>
      </c>
      <c r="D86" s="15" t="s">
        <v>166</v>
      </c>
      <c r="E86" s="15" t="s">
        <v>152</v>
      </c>
      <c r="F86" s="15" t="s">
        <v>167</v>
      </c>
      <c r="G86" s="15">
        <v>69</v>
      </c>
      <c r="H86" s="15"/>
      <c r="I86" s="16">
        <f t="shared" si="7"/>
        <v>69</v>
      </c>
      <c r="J86" s="17">
        <v>77.66</v>
      </c>
      <c r="K86" s="17"/>
      <c r="L86" s="12">
        <f t="shared" si="10"/>
        <v>77.66</v>
      </c>
      <c r="M86" s="13">
        <f t="shared" si="13"/>
        <v>146.66</v>
      </c>
      <c r="N86" s="14">
        <f t="shared" si="8"/>
        <v>73.33</v>
      </c>
      <c r="O86" s="10">
        <f t="shared" si="9"/>
        <v>2</v>
      </c>
      <c r="P86" s="9" t="s">
        <v>213</v>
      </c>
    </row>
    <row r="87" spans="1:16" ht="30" customHeight="1">
      <c r="A87" s="15"/>
      <c r="B87" s="15" t="s">
        <v>171</v>
      </c>
      <c r="C87" s="15" t="s">
        <v>7</v>
      </c>
      <c r="D87" s="15" t="s">
        <v>166</v>
      </c>
      <c r="E87" s="15" t="s">
        <v>152</v>
      </c>
      <c r="F87" s="15" t="s">
        <v>167</v>
      </c>
      <c r="G87" s="15">
        <v>67</v>
      </c>
      <c r="H87" s="15"/>
      <c r="I87" s="16">
        <f t="shared" si="7"/>
        <v>67</v>
      </c>
      <c r="J87" s="17">
        <v>79.58</v>
      </c>
      <c r="K87" s="17"/>
      <c r="L87" s="12">
        <f t="shared" si="10"/>
        <v>79.58</v>
      </c>
      <c r="M87" s="13">
        <f t="shared" si="13"/>
        <v>146.57999999999998</v>
      </c>
      <c r="N87" s="14">
        <f t="shared" si="8"/>
        <v>73.289999999999992</v>
      </c>
      <c r="O87" s="10">
        <f t="shared" si="9"/>
        <v>3</v>
      </c>
      <c r="P87" s="9"/>
    </row>
    <row r="88" spans="1:16" ht="30" customHeight="1">
      <c r="A88" s="15"/>
      <c r="B88" s="15" t="s">
        <v>168</v>
      </c>
      <c r="C88" s="15" t="s">
        <v>11</v>
      </c>
      <c r="D88" s="15" t="s">
        <v>166</v>
      </c>
      <c r="E88" s="15" t="s">
        <v>152</v>
      </c>
      <c r="F88" s="15" t="s">
        <v>167</v>
      </c>
      <c r="G88" s="15">
        <v>65</v>
      </c>
      <c r="H88" s="15"/>
      <c r="I88" s="16">
        <f t="shared" si="7"/>
        <v>65</v>
      </c>
      <c r="J88" s="17">
        <v>81.22</v>
      </c>
      <c r="K88" s="17"/>
      <c r="L88" s="12">
        <f t="shared" si="10"/>
        <v>81.22</v>
      </c>
      <c r="M88" s="13">
        <f t="shared" si="13"/>
        <v>146.22</v>
      </c>
      <c r="N88" s="14">
        <f t="shared" si="8"/>
        <v>73.11</v>
      </c>
      <c r="O88" s="10">
        <f t="shared" si="9"/>
        <v>4</v>
      </c>
      <c r="P88" s="9"/>
    </row>
    <row r="89" spans="1:16" ht="30" customHeight="1">
      <c r="A89" s="15"/>
      <c r="B89" s="15" t="s">
        <v>165</v>
      </c>
      <c r="C89" s="15" t="s">
        <v>11</v>
      </c>
      <c r="D89" s="15" t="s">
        <v>166</v>
      </c>
      <c r="E89" s="15" t="s">
        <v>152</v>
      </c>
      <c r="F89" s="15" t="s">
        <v>167</v>
      </c>
      <c r="G89" s="15">
        <v>70</v>
      </c>
      <c r="H89" s="15"/>
      <c r="I89" s="16">
        <f t="shared" si="7"/>
        <v>70</v>
      </c>
      <c r="J89" s="17">
        <v>76</v>
      </c>
      <c r="K89" s="17"/>
      <c r="L89" s="12">
        <f t="shared" si="10"/>
        <v>76</v>
      </c>
      <c r="M89" s="13">
        <f t="shared" si="13"/>
        <v>146</v>
      </c>
      <c r="N89" s="14">
        <f t="shared" si="8"/>
        <v>73</v>
      </c>
      <c r="O89" s="10">
        <f t="shared" si="9"/>
        <v>5</v>
      </c>
      <c r="P89" s="9"/>
    </row>
    <row r="90" spans="1:16" ht="30" customHeight="1">
      <c r="A90" s="15"/>
      <c r="B90" s="15" t="s">
        <v>169</v>
      </c>
      <c r="C90" s="15" t="s">
        <v>7</v>
      </c>
      <c r="D90" s="15" t="s">
        <v>166</v>
      </c>
      <c r="E90" s="15" t="s">
        <v>152</v>
      </c>
      <c r="F90" s="15" t="s">
        <v>167</v>
      </c>
      <c r="G90" s="15">
        <v>60</v>
      </c>
      <c r="H90" s="15"/>
      <c r="I90" s="16">
        <f t="shared" si="7"/>
        <v>60</v>
      </c>
      <c r="J90" s="17">
        <v>75.540000000000006</v>
      </c>
      <c r="K90" s="17"/>
      <c r="L90" s="12">
        <f t="shared" si="10"/>
        <v>75.540000000000006</v>
      </c>
      <c r="M90" s="13">
        <f t="shared" si="13"/>
        <v>135.54000000000002</v>
      </c>
      <c r="N90" s="14">
        <f t="shared" si="8"/>
        <v>67.77000000000001</v>
      </c>
      <c r="O90" s="10">
        <f t="shared" si="9"/>
        <v>6</v>
      </c>
      <c r="P90" s="9"/>
    </row>
    <row r="91" spans="1:16" ht="30" customHeight="1">
      <c r="A91" s="15" t="s">
        <v>177</v>
      </c>
      <c r="B91" s="15" t="s">
        <v>178</v>
      </c>
      <c r="C91" s="15" t="s">
        <v>11</v>
      </c>
      <c r="D91" s="15" t="s">
        <v>174</v>
      </c>
      <c r="E91" s="15" t="s">
        <v>175</v>
      </c>
      <c r="F91" s="15" t="s">
        <v>176</v>
      </c>
      <c r="G91" s="15">
        <v>71</v>
      </c>
      <c r="H91" s="15"/>
      <c r="I91" s="16">
        <f t="shared" si="7"/>
        <v>71</v>
      </c>
      <c r="J91" s="17">
        <v>78.040000000000006</v>
      </c>
      <c r="K91" s="17"/>
      <c r="L91" s="12">
        <f t="shared" si="10"/>
        <v>78.040000000000006</v>
      </c>
      <c r="M91" s="13">
        <f t="shared" si="13"/>
        <v>149.04000000000002</v>
      </c>
      <c r="N91" s="14">
        <f t="shared" si="8"/>
        <v>74.52000000000001</v>
      </c>
      <c r="O91" s="10">
        <f t="shared" si="9"/>
        <v>1</v>
      </c>
      <c r="P91" s="9" t="s">
        <v>213</v>
      </c>
    </row>
    <row r="92" spans="1:16" ht="30" customHeight="1">
      <c r="A92" s="15" t="s">
        <v>181</v>
      </c>
      <c r="B92" s="15" t="s">
        <v>182</v>
      </c>
      <c r="C92" s="15" t="s">
        <v>11</v>
      </c>
      <c r="D92" s="15" t="s">
        <v>179</v>
      </c>
      <c r="E92" s="15" t="s">
        <v>9</v>
      </c>
      <c r="F92" s="15" t="s">
        <v>180</v>
      </c>
      <c r="G92" s="15">
        <v>78</v>
      </c>
      <c r="H92" s="15"/>
      <c r="I92" s="16">
        <f t="shared" si="7"/>
        <v>78</v>
      </c>
      <c r="J92" s="17">
        <v>81.7</v>
      </c>
      <c r="K92" s="17"/>
      <c r="L92" s="12">
        <f t="shared" si="10"/>
        <v>81.7</v>
      </c>
      <c r="M92" s="13">
        <f t="shared" si="13"/>
        <v>159.69999999999999</v>
      </c>
      <c r="N92" s="14">
        <f t="shared" si="8"/>
        <v>79.849999999999994</v>
      </c>
      <c r="O92" s="10">
        <f t="shared" si="9"/>
        <v>1</v>
      </c>
      <c r="P92" s="9" t="s">
        <v>213</v>
      </c>
    </row>
    <row r="93" spans="1:16" ht="30" customHeight="1">
      <c r="A93" s="15"/>
      <c r="B93" s="15" t="s">
        <v>183</v>
      </c>
      <c r="C93" s="15" t="s">
        <v>7</v>
      </c>
      <c r="D93" s="15" t="s">
        <v>179</v>
      </c>
      <c r="E93" s="15" t="s">
        <v>9</v>
      </c>
      <c r="F93" s="15" t="s">
        <v>180</v>
      </c>
      <c r="G93" s="15">
        <v>74</v>
      </c>
      <c r="H93" s="15"/>
      <c r="I93" s="16">
        <f t="shared" si="7"/>
        <v>74</v>
      </c>
      <c r="J93" s="17">
        <v>80.7</v>
      </c>
      <c r="K93" s="17"/>
      <c r="L93" s="12">
        <f t="shared" si="10"/>
        <v>80.7</v>
      </c>
      <c r="M93" s="13">
        <f t="shared" si="13"/>
        <v>154.69999999999999</v>
      </c>
      <c r="N93" s="14">
        <f t="shared" si="8"/>
        <v>77.349999999999994</v>
      </c>
      <c r="O93" s="10">
        <f t="shared" si="9"/>
        <v>2</v>
      </c>
      <c r="P93" s="9"/>
    </row>
    <row r="94" spans="1:16" ht="30" customHeight="1">
      <c r="A94" s="15"/>
      <c r="B94" s="15" t="s">
        <v>184</v>
      </c>
      <c r="C94" s="15" t="s">
        <v>7</v>
      </c>
      <c r="D94" s="15" t="s">
        <v>179</v>
      </c>
      <c r="E94" s="15" t="s">
        <v>9</v>
      </c>
      <c r="F94" s="15" t="s">
        <v>180</v>
      </c>
      <c r="G94" s="15">
        <v>73</v>
      </c>
      <c r="H94" s="15"/>
      <c r="I94" s="16">
        <f t="shared" si="7"/>
        <v>73</v>
      </c>
      <c r="J94" s="17">
        <v>79.52</v>
      </c>
      <c r="K94" s="17"/>
      <c r="L94" s="12">
        <f t="shared" si="10"/>
        <v>79.52</v>
      </c>
      <c r="M94" s="13">
        <f t="shared" si="13"/>
        <v>152.51999999999998</v>
      </c>
      <c r="N94" s="14">
        <f t="shared" si="8"/>
        <v>76.259999999999991</v>
      </c>
      <c r="O94" s="10">
        <f t="shared" si="9"/>
        <v>3</v>
      </c>
      <c r="P94" s="9"/>
    </row>
    <row r="95" spans="1:16" ht="30" customHeight="1">
      <c r="A95" s="15" t="s">
        <v>190</v>
      </c>
      <c r="B95" s="15" t="s">
        <v>191</v>
      </c>
      <c r="C95" s="15" t="s">
        <v>11</v>
      </c>
      <c r="D95" s="15" t="s">
        <v>185</v>
      </c>
      <c r="E95" s="15" t="s">
        <v>186</v>
      </c>
      <c r="F95" s="15" t="s">
        <v>187</v>
      </c>
      <c r="G95" s="15">
        <v>76</v>
      </c>
      <c r="H95" s="15"/>
      <c r="I95" s="16">
        <f t="shared" si="7"/>
        <v>76</v>
      </c>
      <c r="J95" s="17">
        <v>84.36</v>
      </c>
      <c r="K95" s="17"/>
      <c r="L95" s="12">
        <f t="shared" si="10"/>
        <v>84.36</v>
      </c>
      <c r="M95" s="13">
        <f t="shared" si="13"/>
        <v>160.36000000000001</v>
      </c>
      <c r="N95" s="14">
        <f t="shared" si="8"/>
        <v>80.180000000000007</v>
      </c>
      <c r="O95" s="10">
        <f t="shared" si="9"/>
        <v>1</v>
      </c>
      <c r="P95" s="9" t="s">
        <v>213</v>
      </c>
    </row>
    <row r="96" spans="1:16" ht="30" customHeight="1">
      <c r="A96" s="15"/>
      <c r="B96" s="15" t="s">
        <v>188</v>
      </c>
      <c r="C96" s="15" t="s">
        <v>11</v>
      </c>
      <c r="D96" s="15" t="s">
        <v>185</v>
      </c>
      <c r="E96" s="15" t="s">
        <v>186</v>
      </c>
      <c r="F96" s="15" t="s">
        <v>187</v>
      </c>
      <c r="G96" s="15">
        <v>73</v>
      </c>
      <c r="H96" s="15"/>
      <c r="I96" s="16">
        <f t="shared" si="7"/>
        <v>73</v>
      </c>
      <c r="J96" s="17">
        <v>81.7</v>
      </c>
      <c r="K96" s="17"/>
      <c r="L96" s="12">
        <f t="shared" si="10"/>
        <v>81.7</v>
      </c>
      <c r="M96" s="13">
        <f t="shared" si="13"/>
        <v>154.69999999999999</v>
      </c>
      <c r="N96" s="14">
        <f t="shared" si="8"/>
        <v>77.349999999999994</v>
      </c>
      <c r="O96" s="10">
        <f t="shared" si="9"/>
        <v>2</v>
      </c>
      <c r="P96" s="9"/>
    </row>
    <row r="97" spans="1:16" ht="30" customHeight="1">
      <c r="A97" s="15"/>
      <c r="B97" s="15" t="s">
        <v>189</v>
      </c>
      <c r="C97" s="15" t="s">
        <v>11</v>
      </c>
      <c r="D97" s="15" t="s">
        <v>185</v>
      </c>
      <c r="E97" s="15" t="s">
        <v>186</v>
      </c>
      <c r="F97" s="15" t="s">
        <v>187</v>
      </c>
      <c r="G97" s="15">
        <v>73</v>
      </c>
      <c r="H97" s="15"/>
      <c r="I97" s="16">
        <f t="shared" si="7"/>
        <v>73</v>
      </c>
      <c r="J97" s="17">
        <v>81.040000000000006</v>
      </c>
      <c r="K97" s="17"/>
      <c r="L97" s="12">
        <f t="shared" si="10"/>
        <v>81.040000000000006</v>
      </c>
      <c r="M97" s="13">
        <f t="shared" si="13"/>
        <v>154.04000000000002</v>
      </c>
      <c r="N97" s="14">
        <f t="shared" si="8"/>
        <v>77.02000000000001</v>
      </c>
      <c r="O97" s="10">
        <f t="shared" si="9"/>
        <v>3</v>
      </c>
      <c r="P97" s="9"/>
    </row>
    <row r="98" spans="1:16" ht="30" customHeight="1">
      <c r="A98" s="15" t="s">
        <v>195</v>
      </c>
      <c r="B98" s="15" t="s">
        <v>196</v>
      </c>
      <c r="C98" s="15" t="s">
        <v>11</v>
      </c>
      <c r="D98" s="15" t="s">
        <v>192</v>
      </c>
      <c r="E98" s="15" t="s">
        <v>159</v>
      </c>
      <c r="F98" s="15" t="s">
        <v>193</v>
      </c>
      <c r="G98" s="15">
        <v>73</v>
      </c>
      <c r="H98" s="15"/>
      <c r="I98" s="16">
        <f t="shared" si="7"/>
        <v>73</v>
      </c>
      <c r="J98" s="17">
        <v>80</v>
      </c>
      <c r="K98" s="17"/>
      <c r="L98" s="12">
        <f t="shared" si="10"/>
        <v>80</v>
      </c>
      <c r="M98" s="13">
        <f t="shared" si="13"/>
        <v>153</v>
      </c>
      <c r="N98" s="14">
        <f t="shared" si="8"/>
        <v>76.5</v>
      </c>
      <c r="O98" s="10">
        <f t="shared" si="9"/>
        <v>1</v>
      </c>
      <c r="P98" s="9" t="s">
        <v>213</v>
      </c>
    </row>
    <row r="99" spans="1:16" ht="30" customHeight="1">
      <c r="A99" s="15"/>
      <c r="B99" s="15" t="s">
        <v>194</v>
      </c>
      <c r="C99" s="15" t="s">
        <v>7</v>
      </c>
      <c r="D99" s="15" t="s">
        <v>192</v>
      </c>
      <c r="E99" s="15" t="s">
        <v>159</v>
      </c>
      <c r="F99" s="15" t="s">
        <v>193</v>
      </c>
      <c r="G99" s="15">
        <v>73</v>
      </c>
      <c r="H99" s="15"/>
      <c r="I99" s="16">
        <f t="shared" si="7"/>
        <v>73</v>
      </c>
      <c r="J99" s="17">
        <v>79.540000000000006</v>
      </c>
      <c r="K99" s="17"/>
      <c r="L99" s="12">
        <f t="shared" si="10"/>
        <v>79.540000000000006</v>
      </c>
      <c r="M99" s="13">
        <f t="shared" si="13"/>
        <v>152.54000000000002</v>
      </c>
      <c r="N99" s="14">
        <f t="shared" si="8"/>
        <v>76.27000000000001</v>
      </c>
      <c r="O99" s="10">
        <f t="shared" si="9"/>
        <v>2</v>
      </c>
      <c r="P99" s="9"/>
    </row>
    <row r="100" spans="1:16" ht="30" customHeight="1">
      <c r="A100" s="15"/>
      <c r="B100" s="15" t="s">
        <v>197</v>
      </c>
      <c r="C100" s="15" t="s">
        <v>11</v>
      </c>
      <c r="D100" s="15" t="s">
        <v>192</v>
      </c>
      <c r="E100" s="15" t="s">
        <v>159</v>
      </c>
      <c r="F100" s="15" t="s">
        <v>193</v>
      </c>
      <c r="G100" s="15">
        <v>75</v>
      </c>
      <c r="H100" s="15"/>
      <c r="I100" s="16">
        <f t="shared" si="7"/>
        <v>75</v>
      </c>
      <c r="J100" s="17">
        <v>70.02</v>
      </c>
      <c r="K100" s="17"/>
      <c r="L100" s="12">
        <f t="shared" si="10"/>
        <v>70.02</v>
      </c>
      <c r="M100" s="13">
        <f t="shared" si="13"/>
        <v>145.01999999999998</v>
      </c>
      <c r="N100" s="14">
        <f t="shared" si="8"/>
        <v>72.509999999999991</v>
      </c>
      <c r="O100" s="10">
        <f t="shared" ref="O100:O103" si="14">SUMPRODUCT(($F$4:$F$103=F100)*($N$4:$N$103&gt;N100))+1</f>
        <v>3</v>
      </c>
      <c r="P100" s="9"/>
    </row>
    <row r="101" spans="1:16" ht="30" customHeight="1">
      <c r="A101" s="15" t="s">
        <v>202</v>
      </c>
      <c r="B101" s="15" t="s">
        <v>203</v>
      </c>
      <c r="C101" s="15" t="s">
        <v>11</v>
      </c>
      <c r="D101" s="15" t="s">
        <v>198</v>
      </c>
      <c r="E101" s="15" t="s">
        <v>199</v>
      </c>
      <c r="F101" s="15" t="s">
        <v>200</v>
      </c>
      <c r="G101" s="15">
        <v>64</v>
      </c>
      <c r="H101" s="15"/>
      <c r="I101" s="16">
        <f t="shared" si="7"/>
        <v>64</v>
      </c>
      <c r="J101" s="17">
        <v>82.24</v>
      </c>
      <c r="K101" s="17"/>
      <c r="L101" s="12">
        <f t="shared" si="10"/>
        <v>82.24</v>
      </c>
      <c r="M101" s="13">
        <f t="shared" si="13"/>
        <v>146.24</v>
      </c>
      <c r="N101" s="14">
        <f t="shared" si="8"/>
        <v>73.12</v>
      </c>
      <c r="O101" s="10">
        <f t="shared" si="14"/>
        <v>1</v>
      </c>
      <c r="P101" s="9" t="s">
        <v>213</v>
      </c>
    </row>
    <row r="102" spans="1:16" ht="30" customHeight="1">
      <c r="A102" s="15"/>
      <c r="B102" s="15" t="s">
        <v>204</v>
      </c>
      <c r="C102" s="15" t="s">
        <v>7</v>
      </c>
      <c r="D102" s="15" t="s">
        <v>198</v>
      </c>
      <c r="E102" s="15" t="s">
        <v>199</v>
      </c>
      <c r="F102" s="15" t="s">
        <v>200</v>
      </c>
      <c r="G102" s="15">
        <v>65</v>
      </c>
      <c r="H102" s="15"/>
      <c r="I102" s="16">
        <f t="shared" si="7"/>
        <v>65</v>
      </c>
      <c r="J102" s="17">
        <v>79.08</v>
      </c>
      <c r="K102" s="17"/>
      <c r="L102" s="12">
        <f t="shared" si="10"/>
        <v>79.08</v>
      </c>
      <c r="M102" s="13">
        <f t="shared" si="13"/>
        <v>144.07999999999998</v>
      </c>
      <c r="N102" s="14">
        <f t="shared" si="8"/>
        <v>72.039999999999992</v>
      </c>
      <c r="O102" s="10">
        <f t="shared" si="14"/>
        <v>2</v>
      </c>
      <c r="P102" s="9"/>
    </row>
    <row r="103" spans="1:16" ht="30" customHeight="1">
      <c r="A103" s="15"/>
      <c r="B103" s="15" t="s">
        <v>201</v>
      </c>
      <c r="C103" s="15" t="s">
        <v>7</v>
      </c>
      <c r="D103" s="15" t="s">
        <v>198</v>
      </c>
      <c r="E103" s="15" t="s">
        <v>199</v>
      </c>
      <c r="F103" s="15" t="s">
        <v>200</v>
      </c>
      <c r="G103" s="15">
        <v>64</v>
      </c>
      <c r="H103" s="15"/>
      <c r="I103" s="16">
        <f t="shared" si="7"/>
        <v>64</v>
      </c>
      <c r="J103" s="17">
        <v>75.760000000000005</v>
      </c>
      <c r="K103" s="17"/>
      <c r="L103" s="12">
        <f t="shared" si="10"/>
        <v>75.760000000000005</v>
      </c>
      <c r="M103" s="13">
        <f t="shared" si="13"/>
        <v>139.76</v>
      </c>
      <c r="N103" s="14">
        <f t="shared" si="8"/>
        <v>69.88</v>
      </c>
      <c r="O103" s="10">
        <f t="shared" si="14"/>
        <v>3</v>
      </c>
      <c r="P103" s="9"/>
    </row>
  </sheetData>
  <autoFilter ref="A3:P103">
    <filterColumn colId="15"/>
  </autoFilter>
  <mergeCells count="2">
    <mergeCell ref="A1:P1"/>
    <mergeCell ref="A2:P2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2020年营山县公开招聘县属事业单位工作人员成绩及排名表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2020-09-14T03:05:43Z</cp:lastPrinted>
  <dcterms:created xsi:type="dcterms:W3CDTF">2020-08-11T03:39:15Z</dcterms:created>
  <dcterms:modified xsi:type="dcterms:W3CDTF">2020-09-14T09:59:15Z</dcterms:modified>
</cp:coreProperties>
</file>