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" windowWidth="20340" windowHeight="7650"/>
  </bookViews>
  <sheets>
    <sheet name="2020年营山县公开招聘乡镇事业单位工作人员成绩及排名表" sheetId="11" r:id="rId1"/>
  </sheets>
  <definedNames>
    <definedName name="_xlnm._FilterDatabase" localSheetId="0" hidden="1">'2020年营山县公开招聘乡镇事业单位工作人员成绩及排名表'!$A$3:$N$110</definedName>
    <definedName name="_xlnm.Print_Titles" localSheetId="0">'2020年营山县公开招聘乡镇事业单位工作人员成绩及排名表'!$1:$2</definedName>
  </definedNames>
  <calcPr calcId="125725" concurrentCalc="0"/>
</workbook>
</file>

<file path=xl/calcChain.xml><?xml version="1.0" encoding="utf-8"?>
<calcChain xmlns="http://schemas.openxmlformats.org/spreadsheetml/2006/main">
  <c r="K110" i="11"/>
  <c r="L110"/>
  <c r="K109"/>
  <c r="L109"/>
  <c r="K108"/>
  <c r="L108"/>
  <c r="K107"/>
  <c r="L107"/>
  <c r="K106"/>
  <c r="L106"/>
  <c r="K105"/>
  <c r="L105"/>
  <c r="K104"/>
  <c r="L104"/>
  <c r="K103"/>
  <c r="L103"/>
  <c r="K102"/>
  <c r="L102"/>
  <c r="K101"/>
  <c r="L101"/>
  <c r="K100"/>
  <c r="L100"/>
  <c r="K99"/>
  <c r="L99"/>
  <c r="K98"/>
  <c r="L98"/>
  <c r="K97"/>
  <c r="L97"/>
  <c r="K96"/>
  <c r="L96"/>
  <c r="K95"/>
  <c r="L95"/>
  <c r="K94"/>
  <c r="L94"/>
  <c r="K93"/>
  <c r="L93"/>
  <c r="K92"/>
  <c r="L92"/>
  <c r="K91"/>
  <c r="L91"/>
  <c r="K90"/>
  <c r="L90"/>
  <c r="K89"/>
  <c r="L89"/>
  <c r="K88"/>
  <c r="L88"/>
  <c r="K87"/>
  <c r="L87"/>
  <c r="K86"/>
  <c r="L86"/>
  <c r="K85"/>
  <c r="L85"/>
  <c r="K84"/>
  <c r="L84"/>
  <c r="K83"/>
  <c r="L83"/>
  <c r="K82"/>
  <c r="L82"/>
  <c r="K81"/>
  <c r="L81"/>
  <c r="K80"/>
  <c r="L80"/>
  <c r="K79"/>
  <c r="L79"/>
  <c r="K78"/>
  <c r="L78"/>
  <c r="K77"/>
  <c r="L77"/>
  <c r="I76"/>
  <c r="K76"/>
  <c r="L76"/>
  <c r="K75"/>
  <c r="L75"/>
  <c r="K74"/>
  <c r="L74"/>
  <c r="K73"/>
  <c r="L73"/>
  <c r="K72"/>
  <c r="L72"/>
  <c r="K71"/>
  <c r="L71"/>
  <c r="K70"/>
  <c r="L70"/>
  <c r="K69"/>
  <c r="L69"/>
  <c r="K68"/>
  <c r="L68"/>
  <c r="K67"/>
  <c r="L67"/>
  <c r="K66"/>
  <c r="L66"/>
  <c r="K65"/>
  <c r="L65"/>
  <c r="K64"/>
  <c r="L64"/>
  <c r="K63"/>
  <c r="L63"/>
  <c r="K62"/>
  <c r="L62"/>
  <c r="K61"/>
  <c r="L61"/>
  <c r="K60"/>
  <c r="L60"/>
  <c r="K59"/>
  <c r="L59"/>
  <c r="K58"/>
  <c r="L58"/>
  <c r="K57"/>
  <c r="L57"/>
  <c r="K56"/>
  <c r="L56"/>
  <c r="K55"/>
  <c r="L55"/>
  <c r="K54"/>
  <c r="L54"/>
  <c r="K53"/>
  <c r="L53"/>
  <c r="K52"/>
  <c r="L52"/>
  <c r="K51"/>
  <c r="L51"/>
  <c r="K50"/>
  <c r="L50"/>
  <c r="K49"/>
  <c r="L49"/>
  <c r="K48"/>
  <c r="L48"/>
  <c r="K47"/>
  <c r="L47"/>
  <c r="K46"/>
  <c r="L46"/>
  <c r="K45"/>
  <c r="L45"/>
  <c r="K44"/>
  <c r="L44"/>
  <c r="K43"/>
  <c r="L43"/>
  <c r="K42"/>
  <c r="L42"/>
  <c r="K41"/>
  <c r="L41"/>
  <c r="K40"/>
  <c r="L40"/>
  <c r="K39"/>
  <c r="L39"/>
  <c r="K38"/>
  <c r="L38"/>
  <c r="K37"/>
  <c r="L37"/>
  <c r="K36"/>
  <c r="L36"/>
  <c r="K35"/>
  <c r="L35"/>
  <c r="K34"/>
  <c r="L34"/>
  <c r="K33"/>
  <c r="L33"/>
  <c r="K32"/>
  <c r="L32"/>
  <c r="K31"/>
  <c r="L31"/>
  <c r="K30"/>
  <c r="L30"/>
  <c r="K29"/>
  <c r="L29"/>
  <c r="K28"/>
  <c r="L28"/>
  <c r="K27"/>
  <c r="L27"/>
  <c r="K26"/>
  <c r="L26"/>
  <c r="K25"/>
  <c r="L25"/>
  <c r="K24"/>
  <c r="L24"/>
  <c r="K23"/>
  <c r="L23"/>
  <c r="K22"/>
  <c r="L22"/>
  <c r="K21"/>
  <c r="L21"/>
  <c r="K20"/>
  <c r="L20"/>
  <c r="K19"/>
  <c r="L19"/>
  <c r="K18"/>
  <c r="L18"/>
  <c r="K17"/>
  <c r="L17"/>
  <c r="K16"/>
  <c r="L16"/>
  <c r="K15"/>
  <c r="L15"/>
  <c r="K14"/>
  <c r="L14"/>
  <c r="K13"/>
  <c r="L13"/>
  <c r="K12"/>
  <c r="L12"/>
  <c r="K11"/>
  <c r="L11"/>
  <c r="K10"/>
  <c r="L10"/>
  <c r="K9"/>
  <c r="L9"/>
  <c r="K8"/>
  <c r="L8"/>
  <c r="K7"/>
  <c r="L7"/>
  <c r="K6"/>
  <c r="L6"/>
  <c r="K5"/>
  <c r="L5"/>
  <c r="K4"/>
  <c r="L4"/>
  <c r="M5"/>
  <c r="M109"/>
  <c r="M7"/>
  <c r="M6"/>
  <c r="M9"/>
  <c r="M10"/>
  <c r="M13"/>
  <c r="M14"/>
  <c r="M17"/>
  <c r="M18"/>
  <c r="M21"/>
  <c r="M22"/>
  <c r="M25"/>
  <c r="M26"/>
  <c r="M29"/>
  <c r="M30"/>
  <c r="M33"/>
  <c r="M34"/>
  <c r="M37"/>
  <c r="M38"/>
  <c r="M41"/>
  <c r="M42"/>
  <c r="M45"/>
  <c r="M46"/>
  <c r="M49"/>
  <c r="M50"/>
  <c r="M53"/>
  <c r="M54"/>
  <c r="M57"/>
  <c r="M58"/>
  <c r="M61"/>
  <c r="M62"/>
  <c r="M65"/>
  <c r="M66"/>
  <c r="M69"/>
  <c r="M70"/>
  <c r="M73"/>
  <c r="M74"/>
  <c r="M78"/>
  <c r="M79"/>
  <c r="M82"/>
  <c r="M83"/>
  <c r="M86"/>
  <c r="M87"/>
  <c r="M90"/>
  <c r="M91"/>
  <c r="M94"/>
  <c r="M95"/>
  <c r="M98"/>
  <c r="M99"/>
  <c r="M102"/>
  <c r="M103"/>
  <c r="M106"/>
  <c r="M107"/>
  <c r="M8"/>
  <c r="M11"/>
  <c r="M12"/>
  <c r="M15"/>
  <c r="M16"/>
  <c r="M19"/>
  <c r="M20"/>
  <c r="M23"/>
  <c r="M24"/>
  <c r="M27"/>
  <c r="M28"/>
  <c r="M31"/>
  <c r="M32"/>
  <c r="M35"/>
  <c r="M36"/>
  <c r="M39"/>
  <c r="M40"/>
  <c r="M43"/>
  <c r="M44"/>
  <c r="M47"/>
  <c r="M48"/>
  <c r="M51"/>
  <c r="M52"/>
  <c r="M55"/>
  <c r="M56"/>
  <c r="M59"/>
  <c r="M60"/>
  <c r="M63"/>
  <c r="M64"/>
  <c r="M67"/>
  <c r="M68"/>
  <c r="M71"/>
  <c r="M72"/>
  <c r="M75"/>
  <c r="M76"/>
  <c r="M77"/>
  <c r="M80"/>
  <c r="M81"/>
  <c r="M84"/>
  <c r="M85"/>
  <c r="M88"/>
  <c r="M89"/>
  <c r="M92"/>
  <c r="M93"/>
  <c r="M96"/>
  <c r="M97"/>
  <c r="M100"/>
  <c r="M101"/>
  <c r="M104"/>
  <c r="M105"/>
  <c r="M108"/>
  <c r="M110"/>
  <c r="M4"/>
</calcChain>
</file>

<file path=xl/sharedStrings.xml><?xml version="1.0" encoding="utf-8"?>
<sst xmlns="http://schemas.openxmlformats.org/spreadsheetml/2006/main" count="619" uniqueCount="220">
  <si>
    <t>姓名</t>
  </si>
  <si>
    <t>准考证号</t>
  </si>
  <si>
    <t>性别</t>
  </si>
  <si>
    <t>职位名称</t>
  </si>
  <si>
    <t>职位编号</t>
  </si>
  <si>
    <t>笔试成绩</t>
  </si>
  <si>
    <t>男</t>
  </si>
  <si>
    <t>综合业务</t>
  </si>
  <si>
    <t>女</t>
  </si>
  <si>
    <t>信息管理</t>
  </si>
  <si>
    <t>综合管理</t>
  </si>
  <si>
    <t>会计</t>
  </si>
  <si>
    <t>营山县朗池街道便民服务中心</t>
  </si>
  <si>
    <t>510932</t>
  </si>
  <si>
    <t>5111111131922</t>
  </si>
  <si>
    <t>5111111131926</t>
  </si>
  <si>
    <t>肖燕</t>
  </si>
  <si>
    <t>5111111132002</t>
  </si>
  <si>
    <t>农业管理</t>
  </si>
  <si>
    <t>510933</t>
  </si>
  <si>
    <t>蔡英杰</t>
  </si>
  <si>
    <t>5111111132008</t>
  </si>
  <si>
    <t>5111111132020</t>
  </si>
  <si>
    <t>5111111132025</t>
  </si>
  <si>
    <t>营山县城南街道便民服务中心</t>
  </si>
  <si>
    <t>510934</t>
  </si>
  <si>
    <t>王思</t>
  </si>
  <si>
    <t>5111111132126</t>
  </si>
  <si>
    <t>5111111132127</t>
  </si>
  <si>
    <t>5111111132203</t>
  </si>
  <si>
    <t>环卫管理</t>
  </si>
  <si>
    <t>510935</t>
  </si>
  <si>
    <t>5111111132207</t>
  </si>
  <si>
    <t>李芳</t>
  </si>
  <si>
    <t>5111111132215</t>
  </si>
  <si>
    <t>5111111132226</t>
  </si>
  <si>
    <t>营山县城南街道人力资源和社会保障服务中心</t>
  </si>
  <si>
    <t>510936</t>
  </si>
  <si>
    <t>徐静</t>
  </si>
  <si>
    <t>5111111132301</t>
  </si>
  <si>
    <t>5111111132328</t>
  </si>
  <si>
    <t>5111111132330</t>
  </si>
  <si>
    <t>510937</t>
  </si>
  <si>
    <t>5111111140101</t>
  </si>
  <si>
    <t>何坤轩</t>
  </si>
  <si>
    <t>5111111140105</t>
  </si>
  <si>
    <t>5111111140109</t>
  </si>
  <si>
    <t>营山县明德乡人力资源和社会保障服务中心</t>
  </si>
  <si>
    <t>510938</t>
  </si>
  <si>
    <t>李明英</t>
  </si>
  <si>
    <t>5111111140206</t>
  </si>
  <si>
    <t>5111111140211</t>
  </si>
  <si>
    <t>张心悦</t>
  </si>
  <si>
    <t>5111111140213</t>
  </si>
  <si>
    <t>5111111140217</t>
  </si>
  <si>
    <t>5111111140219</t>
  </si>
  <si>
    <t>5111111140224</t>
  </si>
  <si>
    <t>5111111140229</t>
  </si>
  <si>
    <t>营山县明德乡便民服务中心</t>
  </si>
  <si>
    <t>510939</t>
  </si>
  <si>
    <t>5111111140304</t>
  </si>
  <si>
    <t>5111111140305</t>
  </si>
  <si>
    <t>5111111140309</t>
  </si>
  <si>
    <t>5111111140312</t>
  </si>
  <si>
    <t>5111111140314</t>
  </si>
  <si>
    <t>任林东</t>
  </si>
  <si>
    <t>5111111140322</t>
  </si>
  <si>
    <t>营山县新店镇人力资源和社会保障服务中心</t>
  </si>
  <si>
    <t>510940</t>
  </si>
  <si>
    <t>桑浩竣</t>
  </si>
  <si>
    <t>5111111140525</t>
  </si>
  <si>
    <t>5111111140705</t>
  </si>
  <si>
    <t>5111111140719</t>
  </si>
  <si>
    <t>5111111140808</t>
  </si>
  <si>
    <t>5111111141001</t>
  </si>
  <si>
    <t>唐豪</t>
  </si>
  <si>
    <t>5111111141229</t>
  </si>
  <si>
    <t>苏俊蓉</t>
  </si>
  <si>
    <t>5111111141406</t>
  </si>
  <si>
    <t>营山县太蓬乡人力资源和社会保障服务中心</t>
  </si>
  <si>
    <t>510941</t>
  </si>
  <si>
    <t>5111111141505</t>
  </si>
  <si>
    <t>5111111141512</t>
  </si>
  <si>
    <t>营山县太蓬乡便民服务中心</t>
  </si>
  <si>
    <t>510942</t>
  </si>
  <si>
    <t>5111111141809</t>
  </si>
  <si>
    <t>郭玲</t>
  </si>
  <si>
    <t>5111111141829</t>
  </si>
  <si>
    <t>5111111141901</t>
  </si>
  <si>
    <t>5111111141903</t>
  </si>
  <si>
    <t>营山县青山镇农业服务中心</t>
  </si>
  <si>
    <t>510943</t>
  </si>
  <si>
    <t>5111111141913</t>
  </si>
  <si>
    <t>5111111141920</t>
  </si>
  <si>
    <t>肖宇</t>
  </si>
  <si>
    <t>5111111141921</t>
  </si>
  <si>
    <t>5111111141926</t>
  </si>
  <si>
    <t>董颖</t>
  </si>
  <si>
    <t>5111111142001</t>
  </si>
  <si>
    <t>5111111142016</t>
  </si>
  <si>
    <t>营山县双流镇便民服务中心</t>
  </si>
  <si>
    <t>510944</t>
  </si>
  <si>
    <t>5111111142221</t>
  </si>
  <si>
    <t>蒲宇轩</t>
  </si>
  <si>
    <t>5111111142228</t>
  </si>
  <si>
    <t>5111111142306</t>
  </si>
  <si>
    <t>王翔</t>
  </si>
  <si>
    <t>5111111142424</t>
  </si>
  <si>
    <t>任丽</t>
  </si>
  <si>
    <t>5111111142506</t>
  </si>
  <si>
    <t>5111111142509</t>
  </si>
  <si>
    <t>5111111142606</t>
  </si>
  <si>
    <t>5111111142709</t>
  </si>
  <si>
    <t>5111111142715</t>
  </si>
  <si>
    <t>营山县双流镇人力资源和社会保障服务中心</t>
  </si>
  <si>
    <t>510945</t>
  </si>
  <si>
    <t>5111111142719</t>
  </si>
  <si>
    <t>陈家辉</t>
  </si>
  <si>
    <t>5111111142720</t>
  </si>
  <si>
    <t>5111111142721</t>
  </si>
  <si>
    <t>5111111142801</t>
  </si>
  <si>
    <t>5111111142808</t>
  </si>
  <si>
    <t>营山县双流镇社会事业服务中心</t>
  </si>
  <si>
    <t>510946</t>
  </si>
  <si>
    <t>刘畅</t>
  </si>
  <si>
    <t>5111111142905</t>
  </si>
  <si>
    <t>5111111142911</t>
  </si>
  <si>
    <t>5111111142916</t>
  </si>
  <si>
    <t>营山县安化乡人力资源和社会保障服务中心</t>
  </si>
  <si>
    <t>510947</t>
  </si>
  <si>
    <t>康颖</t>
  </si>
  <si>
    <t>5111111142923</t>
  </si>
  <si>
    <t>5111111142925</t>
  </si>
  <si>
    <t>5111111142929</t>
  </si>
  <si>
    <t>5111111143004</t>
  </si>
  <si>
    <t>营山县安化乡便民服务中心</t>
  </si>
  <si>
    <t>510948</t>
  </si>
  <si>
    <t>李金梅</t>
  </si>
  <si>
    <t>5111111143007</t>
  </si>
  <si>
    <t>5111111143008</t>
  </si>
  <si>
    <t>营山县木顶乡便民服务中心</t>
  </si>
  <si>
    <t>510949</t>
  </si>
  <si>
    <t>5111111143025</t>
  </si>
  <si>
    <t>陈丹</t>
  </si>
  <si>
    <t>5111111150103</t>
  </si>
  <si>
    <t>5111111150104</t>
  </si>
  <si>
    <t>5111111150107</t>
  </si>
  <si>
    <t>营山县木顶乡人力资源和社会保障服务中心</t>
  </si>
  <si>
    <t>510950</t>
  </si>
  <si>
    <t>5111111150119</t>
  </si>
  <si>
    <t>5111111150204</t>
  </si>
  <si>
    <t>刘秀</t>
  </si>
  <si>
    <t>5111111150320</t>
  </si>
  <si>
    <t>5111111150403</t>
  </si>
  <si>
    <t>营山县老林镇人力资源和社会保障服务中心</t>
  </si>
  <si>
    <t>510951</t>
  </si>
  <si>
    <t>5111111150516</t>
  </si>
  <si>
    <t>冉龙浩</t>
  </si>
  <si>
    <t>5111111150530</t>
  </si>
  <si>
    <t>5111111150617</t>
  </si>
  <si>
    <t>营山县老林镇便民服务中心</t>
  </si>
  <si>
    <t>510952</t>
  </si>
  <si>
    <t>5111111150702</t>
  </si>
  <si>
    <t>5111111150703</t>
  </si>
  <si>
    <t>刘籍穗</t>
  </si>
  <si>
    <t>5111111150717</t>
  </si>
  <si>
    <t>营山县老林镇农业服务中心</t>
  </si>
  <si>
    <t>510953</t>
  </si>
  <si>
    <t>5111111150727</t>
  </si>
  <si>
    <t>黄文</t>
  </si>
  <si>
    <t>5111111150805</t>
  </si>
  <si>
    <t>5111111150815</t>
  </si>
  <si>
    <t>5111111150829</t>
  </si>
  <si>
    <t>营山县柏林乡人力资源和社会保障服务中心</t>
  </si>
  <si>
    <t>510955</t>
  </si>
  <si>
    <t>徐海英</t>
  </si>
  <si>
    <t>5111111150830</t>
  </si>
  <si>
    <t>营山县悦中乡便民服务中心</t>
  </si>
  <si>
    <t>510956</t>
  </si>
  <si>
    <t>5111111150905</t>
  </si>
  <si>
    <t>5111111150910</t>
  </si>
  <si>
    <t>曹义蓉</t>
  </si>
  <si>
    <t>5111111150914</t>
  </si>
  <si>
    <t>营山县清水乡便务服务中心</t>
  </si>
  <si>
    <t>510957</t>
  </si>
  <si>
    <t>5111111150924</t>
  </si>
  <si>
    <t>5111111150930</t>
  </si>
  <si>
    <t>朱锐</t>
  </si>
  <si>
    <t>5111111151026</t>
  </si>
  <si>
    <t>方海隆</t>
  </si>
  <si>
    <t>5111111151102</t>
  </si>
  <si>
    <t>木垭镇便民服务中心</t>
  </si>
  <si>
    <t>510958</t>
  </si>
  <si>
    <t>5111111151109</t>
  </si>
  <si>
    <t>5111111151111</t>
  </si>
  <si>
    <t>木垭镇人力资源和社会保障服务中心</t>
  </si>
  <si>
    <t>510959</t>
  </si>
  <si>
    <t>5111111151116</t>
  </si>
  <si>
    <t>5111111151119</t>
  </si>
  <si>
    <t>杨琦</t>
  </si>
  <si>
    <t>5111111151123</t>
  </si>
  <si>
    <t>木垭镇农业服务中心</t>
  </si>
  <si>
    <t>农技推广</t>
  </si>
  <si>
    <t>510960</t>
  </si>
  <si>
    <t>彭一琳</t>
  </si>
  <si>
    <t>5111111151127</t>
  </si>
  <si>
    <t>5111111190207</t>
  </si>
  <si>
    <t>5111111190422</t>
  </si>
  <si>
    <t>政策性加分</t>
    <phoneticPr fontId="1" type="noConversion"/>
  </si>
  <si>
    <t>笔试总成绩</t>
    <phoneticPr fontId="1" type="noConversion"/>
  </si>
  <si>
    <t>备注</t>
    <phoneticPr fontId="1" type="noConversion"/>
  </si>
  <si>
    <t>面试成绩</t>
    <phoneticPr fontId="1" type="noConversion"/>
  </si>
  <si>
    <t>排名</t>
    <phoneticPr fontId="1" type="noConversion"/>
  </si>
  <si>
    <t>考试总成绩</t>
    <phoneticPr fontId="1" type="noConversion"/>
  </si>
  <si>
    <t>折合后总分</t>
    <phoneticPr fontId="1" type="noConversion"/>
  </si>
  <si>
    <t>岳行</t>
    <phoneticPr fontId="1" type="noConversion"/>
  </si>
  <si>
    <t>报考岗位</t>
    <phoneticPr fontId="1" type="noConversion"/>
  </si>
  <si>
    <t>拟体检人员</t>
    <phoneticPr fontId="1" type="noConversion"/>
  </si>
  <si>
    <t>面试缺考</t>
    <phoneticPr fontId="1" type="noConversion"/>
  </si>
  <si>
    <t>2020年上半年营山县公开招聘事业单位工作人员面试成绩、考试总成绩及排名表（乡镇事业单位）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</si>
</sst>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方正仿宋简体"/>
      <family val="3"/>
      <charset val="134"/>
    </font>
    <font>
      <b/>
      <sz val="16"/>
      <color theme="1"/>
      <name val="方正大标宋简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31" fontId="4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0"/>
  <sheetViews>
    <sheetView tabSelected="1" topLeftCell="A106" workbookViewId="0">
      <selection activeCell="J119" sqref="J119"/>
    </sheetView>
  </sheetViews>
  <sheetFormatPr defaultRowHeight="13.5"/>
  <cols>
    <col min="1" max="1" width="7.375" bestFit="1" customWidth="1"/>
    <col min="2" max="2" width="14.25" customWidth="1"/>
    <col min="3" max="3" width="5.625" customWidth="1"/>
    <col min="4" max="4" width="20.125" style="11" customWidth="1"/>
    <col min="5" max="5" width="9.875" customWidth="1"/>
    <col min="6" max="6" width="8.25" customWidth="1"/>
    <col min="7" max="7" width="5.75" customWidth="1"/>
    <col min="8" max="8" width="7.25" customWidth="1"/>
    <col min="9" max="9" width="7.625" customWidth="1"/>
    <col min="10" max="10" width="8.625" customWidth="1"/>
    <col min="11" max="11" width="8" customWidth="1"/>
    <col min="12" max="12" width="9.5" customWidth="1"/>
    <col min="13" max="13" width="8.125" customWidth="1"/>
    <col min="14" max="14" width="11.625" customWidth="1"/>
  </cols>
  <sheetData>
    <row r="1" spans="1:14" ht="45.75" customHeight="1">
      <c r="A1" s="14" t="s">
        <v>219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25.5" customHeight="1">
      <c r="A2" s="12">
        <v>44088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spans="1:14" ht="36" customHeight="1">
      <c r="A3" s="1" t="s">
        <v>0</v>
      </c>
      <c r="B3" s="1" t="s">
        <v>1</v>
      </c>
      <c r="C3" s="2" t="s">
        <v>2</v>
      </c>
      <c r="D3" s="2" t="s">
        <v>216</v>
      </c>
      <c r="E3" s="2" t="s">
        <v>3</v>
      </c>
      <c r="F3" s="2" t="s">
        <v>4</v>
      </c>
      <c r="G3" s="2" t="s">
        <v>5</v>
      </c>
      <c r="H3" s="2" t="s">
        <v>208</v>
      </c>
      <c r="I3" s="2" t="s">
        <v>209</v>
      </c>
      <c r="J3" s="3" t="s">
        <v>211</v>
      </c>
      <c r="K3" s="4" t="s">
        <v>213</v>
      </c>
      <c r="L3" s="3" t="s">
        <v>214</v>
      </c>
      <c r="M3" s="4" t="s">
        <v>212</v>
      </c>
      <c r="N3" s="3" t="s">
        <v>210</v>
      </c>
    </row>
    <row r="4" spans="1:14" ht="30" customHeight="1">
      <c r="A4" s="2" t="s">
        <v>16</v>
      </c>
      <c r="B4" s="2" t="s">
        <v>17</v>
      </c>
      <c r="C4" s="2" t="s">
        <v>8</v>
      </c>
      <c r="D4" s="6" t="s">
        <v>12</v>
      </c>
      <c r="E4" s="2" t="s">
        <v>7</v>
      </c>
      <c r="F4" s="2" t="s">
        <v>13</v>
      </c>
      <c r="G4" s="2">
        <v>70</v>
      </c>
      <c r="H4" s="2"/>
      <c r="I4" s="2">
        <v>70</v>
      </c>
      <c r="J4" s="8">
        <v>80.03</v>
      </c>
      <c r="K4" s="8">
        <f t="shared" ref="K4:K35" si="0">I4+J4</f>
        <v>150.03</v>
      </c>
      <c r="L4" s="8">
        <f t="shared" ref="L4:L35" si="1">K4*0.5</f>
        <v>75.015000000000001</v>
      </c>
      <c r="M4" s="2">
        <f t="shared" ref="M4:M35" si="2">SUMPRODUCT(($F$4:$F$110=F4)*($L$4:$L$110&gt;L4))+1</f>
        <v>1</v>
      </c>
      <c r="N4" s="2" t="s">
        <v>217</v>
      </c>
    </row>
    <row r="5" spans="1:14" ht="30" customHeight="1">
      <c r="A5" s="2"/>
      <c r="B5" s="2" t="s">
        <v>14</v>
      </c>
      <c r="C5" s="2" t="s">
        <v>8</v>
      </c>
      <c r="D5" s="6" t="s">
        <v>12</v>
      </c>
      <c r="E5" s="2" t="s">
        <v>7</v>
      </c>
      <c r="F5" s="2" t="s">
        <v>13</v>
      </c>
      <c r="G5" s="2">
        <v>61</v>
      </c>
      <c r="H5" s="2"/>
      <c r="I5" s="2">
        <v>61</v>
      </c>
      <c r="J5" s="8">
        <v>78.92</v>
      </c>
      <c r="K5" s="8">
        <f t="shared" si="0"/>
        <v>139.92000000000002</v>
      </c>
      <c r="L5" s="8">
        <f t="shared" si="1"/>
        <v>69.960000000000008</v>
      </c>
      <c r="M5" s="2">
        <f t="shared" si="2"/>
        <v>2</v>
      </c>
      <c r="N5" s="2"/>
    </row>
    <row r="6" spans="1:14" ht="30" customHeight="1">
      <c r="A6" s="2"/>
      <c r="B6" s="2" t="s">
        <v>15</v>
      </c>
      <c r="C6" s="2" t="s">
        <v>8</v>
      </c>
      <c r="D6" s="6" t="s">
        <v>12</v>
      </c>
      <c r="E6" s="2" t="s">
        <v>7</v>
      </c>
      <c r="F6" s="2" t="s">
        <v>13</v>
      </c>
      <c r="G6" s="2">
        <v>61</v>
      </c>
      <c r="H6" s="2"/>
      <c r="I6" s="2">
        <v>61</v>
      </c>
      <c r="J6" s="8">
        <v>77.16</v>
      </c>
      <c r="K6" s="8">
        <f t="shared" si="0"/>
        <v>138.16</v>
      </c>
      <c r="L6" s="8">
        <f t="shared" si="1"/>
        <v>69.08</v>
      </c>
      <c r="M6" s="2">
        <f t="shared" si="2"/>
        <v>3</v>
      </c>
      <c r="N6" s="2"/>
    </row>
    <row r="7" spans="1:14" ht="30" customHeight="1">
      <c r="A7" s="2" t="s">
        <v>20</v>
      </c>
      <c r="B7" s="2" t="s">
        <v>21</v>
      </c>
      <c r="C7" s="2" t="s">
        <v>6</v>
      </c>
      <c r="D7" s="6" t="s">
        <v>12</v>
      </c>
      <c r="E7" s="2" t="s">
        <v>18</v>
      </c>
      <c r="F7" s="2" t="s">
        <v>19</v>
      </c>
      <c r="G7" s="2">
        <v>77</v>
      </c>
      <c r="H7" s="2"/>
      <c r="I7" s="2">
        <v>77</v>
      </c>
      <c r="J7" s="8">
        <v>79.14</v>
      </c>
      <c r="K7" s="8">
        <f t="shared" si="0"/>
        <v>156.13999999999999</v>
      </c>
      <c r="L7" s="8">
        <f t="shared" si="1"/>
        <v>78.069999999999993</v>
      </c>
      <c r="M7" s="2">
        <f t="shared" si="2"/>
        <v>1</v>
      </c>
      <c r="N7" s="2" t="s">
        <v>217</v>
      </c>
    </row>
    <row r="8" spans="1:14" ht="30" customHeight="1">
      <c r="A8" s="2"/>
      <c r="B8" s="2" t="s">
        <v>23</v>
      </c>
      <c r="C8" s="2" t="s">
        <v>8</v>
      </c>
      <c r="D8" s="6" t="s">
        <v>12</v>
      </c>
      <c r="E8" s="2" t="s">
        <v>18</v>
      </c>
      <c r="F8" s="2" t="s">
        <v>19</v>
      </c>
      <c r="G8" s="2">
        <v>73</v>
      </c>
      <c r="H8" s="2"/>
      <c r="I8" s="2">
        <v>73</v>
      </c>
      <c r="J8" s="8">
        <v>81.44</v>
      </c>
      <c r="K8" s="8">
        <f t="shared" si="0"/>
        <v>154.44</v>
      </c>
      <c r="L8" s="8">
        <f t="shared" si="1"/>
        <v>77.22</v>
      </c>
      <c r="M8" s="2">
        <f t="shared" si="2"/>
        <v>2</v>
      </c>
      <c r="N8" s="2"/>
    </row>
    <row r="9" spans="1:14" ht="30" customHeight="1">
      <c r="A9" s="2"/>
      <c r="B9" s="2" t="s">
        <v>22</v>
      </c>
      <c r="C9" s="2" t="s">
        <v>8</v>
      </c>
      <c r="D9" s="6" t="s">
        <v>12</v>
      </c>
      <c r="E9" s="2" t="s">
        <v>18</v>
      </c>
      <c r="F9" s="2" t="s">
        <v>19</v>
      </c>
      <c r="G9" s="2">
        <v>73</v>
      </c>
      <c r="H9" s="2"/>
      <c r="I9" s="2">
        <v>73</v>
      </c>
      <c r="J9" s="8">
        <v>0</v>
      </c>
      <c r="K9" s="8">
        <f t="shared" si="0"/>
        <v>73</v>
      </c>
      <c r="L9" s="8">
        <f t="shared" si="1"/>
        <v>36.5</v>
      </c>
      <c r="M9" s="2">
        <f t="shared" si="2"/>
        <v>3</v>
      </c>
      <c r="N9" s="2" t="s">
        <v>218</v>
      </c>
    </row>
    <row r="10" spans="1:14" ht="30" customHeight="1">
      <c r="A10" s="2" t="s">
        <v>26</v>
      </c>
      <c r="B10" s="2" t="s">
        <v>27</v>
      </c>
      <c r="C10" s="2" t="s">
        <v>8</v>
      </c>
      <c r="D10" s="6" t="s">
        <v>24</v>
      </c>
      <c r="E10" s="2" t="s">
        <v>18</v>
      </c>
      <c r="F10" s="2" t="s">
        <v>25</v>
      </c>
      <c r="G10" s="2">
        <v>70</v>
      </c>
      <c r="H10" s="2"/>
      <c r="I10" s="2">
        <v>70</v>
      </c>
      <c r="J10" s="8">
        <v>77.959999999999994</v>
      </c>
      <c r="K10" s="8">
        <f t="shared" si="0"/>
        <v>147.95999999999998</v>
      </c>
      <c r="L10" s="8">
        <f t="shared" si="1"/>
        <v>73.97999999999999</v>
      </c>
      <c r="M10" s="2">
        <f t="shared" si="2"/>
        <v>1</v>
      </c>
      <c r="N10" s="2" t="s">
        <v>217</v>
      </c>
    </row>
    <row r="11" spans="1:14" ht="30" customHeight="1">
      <c r="A11" s="2"/>
      <c r="B11" s="2" t="s">
        <v>29</v>
      </c>
      <c r="C11" s="2" t="s">
        <v>8</v>
      </c>
      <c r="D11" s="6" t="s">
        <v>24</v>
      </c>
      <c r="E11" s="2" t="s">
        <v>18</v>
      </c>
      <c r="F11" s="2" t="s">
        <v>25</v>
      </c>
      <c r="G11" s="2">
        <v>64</v>
      </c>
      <c r="H11" s="2"/>
      <c r="I11" s="2">
        <v>64</v>
      </c>
      <c r="J11" s="8">
        <v>75.77</v>
      </c>
      <c r="K11" s="8">
        <f t="shared" si="0"/>
        <v>139.76999999999998</v>
      </c>
      <c r="L11" s="8">
        <f t="shared" si="1"/>
        <v>69.884999999999991</v>
      </c>
      <c r="M11" s="2">
        <f t="shared" si="2"/>
        <v>2</v>
      </c>
      <c r="N11" s="2"/>
    </row>
    <row r="12" spans="1:14" ht="30" customHeight="1">
      <c r="A12" s="2"/>
      <c r="B12" s="2" t="s">
        <v>28</v>
      </c>
      <c r="C12" s="2" t="s">
        <v>6</v>
      </c>
      <c r="D12" s="6" t="s">
        <v>24</v>
      </c>
      <c r="E12" s="2" t="s">
        <v>18</v>
      </c>
      <c r="F12" s="2" t="s">
        <v>25</v>
      </c>
      <c r="G12" s="2">
        <v>60</v>
      </c>
      <c r="H12" s="2"/>
      <c r="I12" s="2">
        <v>60</v>
      </c>
      <c r="J12" s="8">
        <v>76.48</v>
      </c>
      <c r="K12" s="8">
        <f t="shared" si="0"/>
        <v>136.48000000000002</v>
      </c>
      <c r="L12" s="8">
        <f t="shared" si="1"/>
        <v>68.240000000000009</v>
      </c>
      <c r="M12" s="2">
        <f t="shared" si="2"/>
        <v>3</v>
      </c>
      <c r="N12" s="2"/>
    </row>
    <row r="13" spans="1:14" ht="30" customHeight="1">
      <c r="A13" s="2" t="s">
        <v>33</v>
      </c>
      <c r="B13" s="2" t="s">
        <v>34</v>
      </c>
      <c r="C13" s="2" t="s">
        <v>8</v>
      </c>
      <c r="D13" s="6" t="s">
        <v>24</v>
      </c>
      <c r="E13" s="2" t="s">
        <v>30</v>
      </c>
      <c r="F13" s="2" t="s">
        <v>31</v>
      </c>
      <c r="G13" s="2">
        <v>77</v>
      </c>
      <c r="H13" s="2"/>
      <c r="I13" s="2">
        <v>77</v>
      </c>
      <c r="J13" s="8">
        <v>80.86</v>
      </c>
      <c r="K13" s="8">
        <f t="shared" si="0"/>
        <v>157.86000000000001</v>
      </c>
      <c r="L13" s="8">
        <f t="shared" si="1"/>
        <v>78.930000000000007</v>
      </c>
      <c r="M13" s="2">
        <f t="shared" si="2"/>
        <v>1</v>
      </c>
      <c r="N13" s="2" t="s">
        <v>217</v>
      </c>
    </row>
    <row r="14" spans="1:14" ht="30" customHeight="1">
      <c r="A14" s="2"/>
      <c r="B14" s="2" t="s">
        <v>32</v>
      </c>
      <c r="C14" s="2" t="s">
        <v>8</v>
      </c>
      <c r="D14" s="6" t="s">
        <v>24</v>
      </c>
      <c r="E14" s="2" t="s">
        <v>30</v>
      </c>
      <c r="F14" s="2" t="s">
        <v>31</v>
      </c>
      <c r="G14" s="2">
        <v>69</v>
      </c>
      <c r="H14" s="2"/>
      <c r="I14" s="2">
        <v>69</v>
      </c>
      <c r="J14" s="8">
        <v>81</v>
      </c>
      <c r="K14" s="8">
        <f t="shared" si="0"/>
        <v>150</v>
      </c>
      <c r="L14" s="8">
        <f t="shared" si="1"/>
        <v>75</v>
      </c>
      <c r="M14" s="2">
        <f t="shared" si="2"/>
        <v>2</v>
      </c>
      <c r="N14" s="2"/>
    </row>
    <row r="15" spans="1:14" ht="30" customHeight="1">
      <c r="A15" s="2"/>
      <c r="B15" s="2" t="s">
        <v>35</v>
      </c>
      <c r="C15" s="2" t="s">
        <v>8</v>
      </c>
      <c r="D15" s="6" t="s">
        <v>24</v>
      </c>
      <c r="E15" s="2" t="s">
        <v>30</v>
      </c>
      <c r="F15" s="2" t="s">
        <v>31</v>
      </c>
      <c r="G15" s="2">
        <v>62</v>
      </c>
      <c r="H15" s="2"/>
      <c r="I15" s="2">
        <v>62</v>
      </c>
      <c r="J15" s="8">
        <v>79.84</v>
      </c>
      <c r="K15" s="8">
        <f t="shared" si="0"/>
        <v>141.84</v>
      </c>
      <c r="L15" s="8">
        <f t="shared" si="1"/>
        <v>70.92</v>
      </c>
      <c r="M15" s="2">
        <f t="shared" si="2"/>
        <v>3</v>
      </c>
      <c r="N15" s="2"/>
    </row>
    <row r="16" spans="1:14" ht="30" customHeight="1">
      <c r="A16" s="2" t="s">
        <v>38</v>
      </c>
      <c r="B16" s="2" t="s">
        <v>39</v>
      </c>
      <c r="C16" s="2" t="s">
        <v>8</v>
      </c>
      <c r="D16" s="6" t="s">
        <v>36</v>
      </c>
      <c r="E16" s="2" t="s">
        <v>7</v>
      </c>
      <c r="F16" s="2" t="s">
        <v>37</v>
      </c>
      <c r="G16" s="2">
        <v>77</v>
      </c>
      <c r="H16" s="2"/>
      <c r="I16" s="2">
        <v>77</v>
      </c>
      <c r="J16" s="8">
        <v>76.98</v>
      </c>
      <c r="K16" s="8">
        <f t="shared" si="0"/>
        <v>153.98000000000002</v>
      </c>
      <c r="L16" s="8">
        <f t="shared" si="1"/>
        <v>76.990000000000009</v>
      </c>
      <c r="M16" s="2">
        <f t="shared" si="2"/>
        <v>1</v>
      </c>
      <c r="N16" s="2" t="s">
        <v>217</v>
      </c>
    </row>
    <row r="17" spans="1:14" ht="30" customHeight="1">
      <c r="A17" s="2"/>
      <c r="B17" s="2" t="s">
        <v>41</v>
      </c>
      <c r="C17" s="2" t="s">
        <v>8</v>
      </c>
      <c r="D17" s="6" t="s">
        <v>36</v>
      </c>
      <c r="E17" s="2" t="s">
        <v>7</v>
      </c>
      <c r="F17" s="2" t="s">
        <v>37</v>
      </c>
      <c r="G17" s="2">
        <v>75</v>
      </c>
      <c r="H17" s="2"/>
      <c r="I17" s="2">
        <v>75</v>
      </c>
      <c r="J17" s="8">
        <v>78.94</v>
      </c>
      <c r="K17" s="8">
        <f t="shared" si="0"/>
        <v>153.94</v>
      </c>
      <c r="L17" s="8">
        <f t="shared" si="1"/>
        <v>76.97</v>
      </c>
      <c r="M17" s="2">
        <f t="shared" si="2"/>
        <v>2</v>
      </c>
      <c r="N17" s="2"/>
    </row>
    <row r="18" spans="1:14" ht="30" customHeight="1">
      <c r="A18" s="2"/>
      <c r="B18" s="2" t="s">
        <v>40</v>
      </c>
      <c r="C18" s="2" t="s">
        <v>8</v>
      </c>
      <c r="D18" s="6" t="s">
        <v>36</v>
      </c>
      <c r="E18" s="2" t="s">
        <v>7</v>
      </c>
      <c r="F18" s="2" t="s">
        <v>37</v>
      </c>
      <c r="G18" s="2">
        <v>77</v>
      </c>
      <c r="H18" s="2"/>
      <c r="I18" s="2">
        <v>77</v>
      </c>
      <c r="J18" s="8">
        <v>76.14</v>
      </c>
      <c r="K18" s="8">
        <f t="shared" si="0"/>
        <v>153.13999999999999</v>
      </c>
      <c r="L18" s="8">
        <f t="shared" si="1"/>
        <v>76.569999999999993</v>
      </c>
      <c r="M18" s="2">
        <f t="shared" si="2"/>
        <v>3</v>
      </c>
      <c r="N18" s="2"/>
    </row>
    <row r="19" spans="1:14" ht="30" customHeight="1">
      <c r="A19" s="2" t="s">
        <v>44</v>
      </c>
      <c r="B19" s="2" t="s">
        <v>45</v>
      </c>
      <c r="C19" s="2" t="s">
        <v>6</v>
      </c>
      <c r="D19" s="6" t="s">
        <v>36</v>
      </c>
      <c r="E19" s="2" t="s">
        <v>9</v>
      </c>
      <c r="F19" s="2" t="s">
        <v>42</v>
      </c>
      <c r="G19" s="2">
        <v>70</v>
      </c>
      <c r="H19" s="2">
        <v>4</v>
      </c>
      <c r="I19" s="2">
        <v>74</v>
      </c>
      <c r="J19" s="8">
        <v>78.92</v>
      </c>
      <c r="K19" s="8">
        <f t="shared" si="0"/>
        <v>152.92000000000002</v>
      </c>
      <c r="L19" s="8">
        <f t="shared" si="1"/>
        <v>76.460000000000008</v>
      </c>
      <c r="M19" s="2">
        <f t="shared" si="2"/>
        <v>1</v>
      </c>
      <c r="N19" s="2" t="s">
        <v>217</v>
      </c>
    </row>
    <row r="20" spans="1:14" ht="30" customHeight="1">
      <c r="A20" s="2"/>
      <c r="B20" s="2" t="s">
        <v>46</v>
      </c>
      <c r="C20" s="2" t="s">
        <v>6</v>
      </c>
      <c r="D20" s="6" t="s">
        <v>36</v>
      </c>
      <c r="E20" s="2" t="s">
        <v>9</v>
      </c>
      <c r="F20" s="2" t="s">
        <v>42</v>
      </c>
      <c r="G20" s="2">
        <v>71</v>
      </c>
      <c r="H20" s="2"/>
      <c r="I20" s="2">
        <v>71</v>
      </c>
      <c r="J20" s="8">
        <v>77.459999999999994</v>
      </c>
      <c r="K20" s="8">
        <f t="shared" si="0"/>
        <v>148.45999999999998</v>
      </c>
      <c r="L20" s="8">
        <f t="shared" si="1"/>
        <v>74.22999999999999</v>
      </c>
      <c r="M20" s="2">
        <f t="shared" si="2"/>
        <v>2</v>
      </c>
      <c r="N20" s="2"/>
    </row>
    <row r="21" spans="1:14" ht="30" customHeight="1">
      <c r="A21" s="2"/>
      <c r="B21" s="2" t="s">
        <v>43</v>
      </c>
      <c r="C21" s="2" t="s">
        <v>8</v>
      </c>
      <c r="D21" s="6" t="s">
        <v>36</v>
      </c>
      <c r="E21" s="2" t="s">
        <v>9</v>
      </c>
      <c r="F21" s="2" t="s">
        <v>42</v>
      </c>
      <c r="G21" s="2">
        <v>66</v>
      </c>
      <c r="H21" s="2"/>
      <c r="I21" s="2">
        <v>66</v>
      </c>
      <c r="J21" s="8">
        <v>78</v>
      </c>
      <c r="K21" s="8">
        <f t="shared" si="0"/>
        <v>144</v>
      </c>
      <c r="L21" s="8">
        <f t="shared" si="1"/>
        <v>72</v>
      </c>
      <c r="M21" s="2">
        <f t="shared" si="2"/>
        <v>3</v>
      </c>
      <c r="N21" s="2"/>
    </row>
    <row r="22" spans="1:14" ht="30" customHeight="1">
      <c r="A22" s="2" t="s">
        <v>52</v>
      </c>
      <c r="B22" s="2" t="s">
        <v>53</v>
      </c>
      <c r="C22" s="2" t="s">
        <v>8</v>
      </c>
      <c r="D22" s="6" t="s">
        <v>47</v>
      </c>
      <c r="E22" s="2" t="s">
        <v>7</v>
      </c>
      <c r="F22" s="2" t="s">
        <v>48</v>
      </c>
      <c r="G22" s="2">
        <v>76</v>
      </c>
      <c r="H22" s="2"/>
      <c r="I22" s="2">
        <v>76</v>
      </c>
      <c r="J22" s="8">
        <v>80.72</v>
      </c>
      <c r="K22" s="8">
        <f t="shared" si="0"/>
        <v>156.72</v>
      </c>
      <c r="L22" s="8">
        <f t="shared" si="1"/>
        <v>78.36</v>
      </c>
      <c r="M22" s="2">
        <f t="shared" si="2"/>
        <v>1</v>
      </c>
      <c r="N22" s="2" t="s">
        <v>217</v>
      </c>
    </row>
    <row r="23" spans="1:14" ht="30" customHeight="1">
      <c r="A23" s="2" t="s">
        <v>49</v>
      </c>
      <c r="B23" s="2" t="s">
        <v>50</v>
      </c>
      <c r="C23" s="2" t="s">
        <v>8</v>
      </c>
      <c r="D23" s="6" t="s">
        <v>47</v>
      </c>
      <c r="E23" s="2" t="s">
        <v>7</v>
      </c>
      <c r="F23" s="2" t="s">
        <v>48</v>
      </c>
      <c r="G23" s="2">
        <v>70</v>
      </c>
      <c r="H23" s="2"/>
      <c r="I23" s="2">
        <v>70</v>
      </c>
      <c r="J23" s="8">
        <v>84.42</v>
      </c>
      <c r="K23" s="8">
        <f t="shared" si="0"/>
        <v>154.42000000000002</v>
      </c>
      <c r="L23" s="8">
        <f t="shared" si="1"/>
        <v>77.210000000000008</v>
      </c>
      <c r="M23" s="2">
        <f t="shared" si="2"/>
        <v>2</v>
      </c>
      <c r="N23" s="2" t="s">
        <v>217</v>
      </c>
    </row>
    <row r="24" spans="1:14" ht="30" customHeight="1">
      <c r="A24" s="2"/>
      <c r="B24" s="2" t="s">
        <v>51</v>
      </c>
      <c r="C24" s="2" t="s">
        <v>6</v>
      </c>
      <c r="D24" s="6" t="s">
        <v>47</v>
      </c>
      <c r="E24" s="2" t="s">
        <v>7</v>
      </c>
      <c r="F24" s="2" t="s">
        <v>48</v>
      </c>
      <c r="G24" s="2">
        <v>68</v>
      </c>
      <c r="H24" s="2"/>
      <c r="I24" s="2">
        <v>68</v>
      </c>
      <c r="J24" s="8">
        <v>78.45</v>
      </c>
      <c r="K24" s="8">
        <f t="shared" si="0"/>
        <v>146.44999999999999</v>
      </c>
      <c r="L24" s="8">
        <f t="shared" si="1"/>
        <v>73.224999999999994</v>
      </c>
      <c r="M24" s="2">
        <f t="shared" si="2"/>
        <v>3</v>
      </c>
      <c r="N24" s="2"/>
    </row>
    <row r="25" spans="1:14" ht="30" customHeight="1">
      <c r="A25" s="2"/>
      <c r="B25" s="2" t="s">
        <v>57</v>
      </c>
      <c r="C25" s="2" t="s">
        <v>8</v>
      </c>
      <c r="D25" s="6" t="s">
        <v>47</v>
      </c>
      <c r="E25" s="2" t="s">
        <v>7</v>
      </c>
      <c r="F25" s="2" t="s">
        <v>48</v>
      </c>
      <c r="G25" s="2">
        <v>68</v>
      </c>
      <c r="H25" s="2"/>
      <c r="I25" s="2">
        <v>68</v>
      </c>
      <c r="J25" s="8">
        <v>78.08</v>
      </c>
      <c r="K25" s="8">
        <f t="shared" si="0"/>
        <v>146.07999999999998</v>
      </c>
      <c r="L25" s="8">
        <f t="shared" si="1"/>
        <v>73.039999999999992</v>
      </c>
      <c r="M25" s="2">
        <f t="shared" si="2"/>
        <v>4</v>
      </c>
      <c r="N25" s="2"/>
    </row>
    <row r="26" spans="1:14" ht="30" customHeight="1">
      <c r="A26" s="2"/>
      <c r="B26" s="2" t="s">
        <v>55</v>
      </c>
      <c r="C26" s="2" t="s">
        <v>6</v>
      </c>
      <c r="D26" s="6" t="s">
        <v>47</v>
      </c>
      <c r="E26" s="2" t="s">
        <v>7</v>
      </c>
      <c r="F26" s="2" t="s">
        <v>48</v>
      </c>
      <c r="G26" s="2">
        <v>64</v>
      </c>
      <c r="H26" s="2"/>
      <c r="I26" s="2">
        <v>64</v>
      </c>
      <c r="J26" s="8">
        <v>79.48</v>
      </c>
      <c r="K26" s="8">
        <f t="shared" si="0"/>
        <v>143.48000000000002</v>
      </c>
      <c r="L26" s="8">
        <f t="shared" si="1"/>
        <v>71.740000000000009</v>
      </c>
      <c r="M26" s="2">
        <f t="shared" si="2"/>
        <v>5</v>
      </c>
      <c r="N26" s="2"/>
    </row>
    <row r="27" spans="1:14" ht="30" customHeight="1">
      <c r="A27" s="2"/>
      <c r="B27" s="2" t="s">
        <v>54</v>
      </c>
      <c r="C27" s="2" t="s">
        <v>6</v>
      </c>
      <c r="D27" s="6" t="s">
        <v>47</v>
      </c>
      <c r="E27" s="2" t="s">
        <v>7</v>
      </c>
      <c r="F27" s="2" t="s">
        <v>48</v>
      </c>
      <c r="G27" s="2">
        <v>58</v>
      </c>
      <c r="H27" s="2">
        <v>6</v>
      </c>
      <c r="I27" s="2">
        <v>64</v>
      </c>
      <c r="J27" s="8">
        <v>78.75</v>
      </c>
      <c r="K27" s="8">
        <f t="shared" si="0"/>
        <v>142.75</v>
      </c>
      <c r="L27" s="8">
        <f t="shared" si="1"/>
        <v>71.375</v>
      </c>
      <c r="M27" s="2">
        <f t="shared" si="2"/>
        <v>6</v>
      </c>
      <c r="N27" s="2"/>
    </row>
    <row r="28" spans="1:14" ht="30" customHeight="1">
      <c r="A28" s="9"/>
      <c r="B28" s="9" t="s">
        <v>56</v>
      </c>
      <c r="C28" s="5" t="s">
        <v>6</v>
      </c>
      <c r="D28" s="6" t="s">
        <v>47</v>
      </c>
      <c r="E28" s="2" t="s">
        <v>7</v>
      </c>
      <c r="F28" s="2" t="s">
        <v>48</v>
      </c>
      <c r="G28" s="5">
        <v>64</v>
      </c>
      <c r="H28" s="10"/>
      <c r="I28" s="2">
        <v>64</v>
      </c>
      <c r="J28" s="8">
        <v>78.19</v>
      </c>
      <c r="K28" s="8">
        <f t="shared" si="0"/>
        <v>142.19</v>
      </c>
      <c r="L28" s="8">
        <f t="shared" si="1"/>
        <v>71.094999999999999</v>
      </c>
      <c r="M28" s="2">
        <f t="shared" si="2"/>
        <v>7</v>
      </c>
      <c r="N28" s="2"/>
    </row>
    <row r="29" spans="1:14" ht="30" customHeight="1">
      <c r="A29" s="2" t="s">
        <v>65</v>
      </c>
      <c r="B29" s="2" t="s">
        <v>66</v>
      </c>
      <c r="C29" s="2" t="s">
        <v>6</v>
      </c>
      <c r="D29" s="6" t="s">
        <v>58</v>
      </c>
      <c r="E29" s="2" t="s">
        <v>7</v>
      </c>
      <c r="F29" s="2" t="s">
        <v>59</v>
      </c>
      <c r="G29" s="2">
        <v>76</v>
      </c>
      <c r="H29" s="2"/>
      <c r="I29" s="2">
        <v>76</v>
      </c>
      <c r="J29" s="8">
        <v>78.75</v>
      </c>
      <c r="K29" s="8">
        <f t="shared" si="0"/>
        <v>154.75</v>
      </c>
      <c r="L29" s="8">
        <f t="shared" si="1"/>
        <v>77.375</v>
      </c>
      <c r="M29" s="2">
        <f t="shared" si="2"/>
        <v>1</v>
      </c>
      <c r="N29" s="2" t="s">
        <v>217</v>
      </c>
    </row>
    <row r="30" spans="1:14" ht="30" customHeight="1">
      <c r="A30" s="2" t="s">
        <v>215</v>
      </c>
      <c r="B30" s="9" t="s">
        <v>61</v>
      </c>
      <c r="C30" s="5" t="s">
        <v>6</v>
      </c>
      <c r="D30" s="7" t="s">
        <v>58</v>
      </c>
      <c r="E30" s="5" t="s">
        <v>7</v>
      </c>
      <c r="F30" s="5" t="s">
        <v>59</v>
      </c>
      <c r="G30" s="5">
        <v>72</v>
      </c>
      <c r="H30" s="5"/>
      <c r="I30" s="5">
        <v>72</v>
      </c>
      <c r="J30" s="8">
        <v>78.83</v>
      </c>
      <c r="K30" s="8">
        <f t="shared" si="0"/>
        <v>150.82999999999998</v>
      </c>
      <c r="L30" s="8">
        <f t="shared" si="1"/>
        <v>75.414999999999992</v>
      </c>
      <c r="M30" s="2">
        <f t="shared" si="2"/>
        <v>2</v>
      </c>
      <c r="N30" s="2" t="s">
        <v>217</v>
      </c>
    </row>
    <row r="31" spans="1:14" ht="30" customHeight="1">
      <c r="A31" s="2"/>
      <c r="B31" s="2" t="s">
        <v>62</v>
      </c>
      <c r="C31" s="2" t="s">
        <v>6</v>
      </c>
      <c r="D31" s="6" t="s">
        <v>58</v>
      </c>
      <c r="E31" s="2" t="s">
        <v>7</v>
      </c>
      <c r="F31" s="2" t="s">
        <v>59</v>
      </c>
      <c r="G31" s="2">
        <v>68</v>
      </c>
      <c r="H31" s="2">
        <v>4</v>
      </c>
      <c r="I31" s="2">
        <v>72</v>
      </c>
      <c r="J31" s="8">
        <v>78.42</v>
      </c>
      <c r="K31" s="8">
        <f t="shared" si="0"/>
        <v>150.42000000000002</v>
      </c>
      <c r="L31" s="8">
        <f t="shared" si="1"/>
        <v>75.210000000000008</v>
      </c>
      <c r="M31" s="2">
        <f t="shared" si="2"/>
        <v>3</v>
      </c>
      <c r="N31" s="2"/>
    </row>
    <row r="32" spans="1:14" ht="30" customHeight="1">
      <c r="A32" s="2"/>
      <c r="B32" s="2" t="s">
        <v>63</v>
      </c>
      <c r="C32" s="2" t="s">
        <v>6</v>
      </c>
      <c r="D32" s="6" t="s">
        <v>58</v>
      </c>
      <c r="E32" s="2" t="s">
        <v>7</v>
      </c>
      <c r="F32" s="2" t="s">
        <v>59</v>
      </c>
      <c r="G32" s="2">
        <v>69</v>
      </c>
      <c r="H32" s="2"/>
      <c r="I32" s="2">
        <v>69</v>
      </c>
      <c r="J32" s="8">
        <v>79.38</v>
      </c>
      <c r="K32" s="8">
        <f t="shared" si="0"/>
        <v>148.38</v>
      </c>
      <c r="L32" s="8">
        <f t="shared" si="1"/>
        <v>74.19</v>
      </c>
      <c r="M32" s="2">
        <f t="shared" si="2"/>
        <v>4</v>
      </c>
      <c r="N32" s="2"/>
    </row>
    <row r="33" spans="1:14" ht="30" customHeight="1">
      <c r="A33" s="2"/>
      <c r="B33" s="2" t="s">
        <v>60</v>
      </c>
      <c r="C33" s="2" t="s">
        <v>6</v>
      </c>
      <c r="D33" s="6" t="s">
        <v>58</v>
      </c>
      <c r="E33" s="2" t="s">
        <v>7</v>
      </c>
      <c r="F33" s="2" t="s">
        <v>59</v>
      </c>
      <c r="G33" s="2">
        <v>70</v>
      </c>
      <c r="H33" s="2"/>
      <c r="I33" s="2">
        <v>70</v>
      </c>
      <c r="J33" s="8">
        <v>77.05</v>
      </c>
      <c r="K33" s="8">
        <f t="shared" si="0"/>
        <v>147.05000000000001</v>
      </c>
      <c r="L33" s="8">
        <f t="shared" si="1"/>
        <v>73.525000000000006</v>
      </c>
      <c r="M33" s="2">
        <f t="shared" si="2"/>
        <v>5</v>
      </c>
      <c r="N33" s="2"/>
    </row>
    <row r="34" spans="1:14" ht="30" customHeight="1">
      <c r="A34" s="2"/>
      <c r="B34" s="2" t="s">
        <v>64</v>
      </c>
      <c r="C34" s="2" t="s">
        <v>6</v>
      </c>
      <c r="D34" s="6" t="s">
        <v>58</v>
      </c>
      <c r="E34" s="2" t="s">
        <v>7</v>
      </c>
      <c r="F34" s="2" t="s">
        <v>59</v>
      </c>
      <c r="G34" s="2">
        <v>68</v>
      </c>
      <c r="H34" s="2"/>
      <c r="I34" s="2">
        <v>68</v>
      </c>
      <c r="J34" s="8">
        <v>76.23</v>
      </c>
      <c r="K34" s="8">
        <f t="shared" si="0"/>
        <v>144.23000000000002</v>
      </c>
      <c r="L34" s="8">
        <f t="shared" si="1"/>
        <v>72.115000000000009</v>
      </c>
      <c r="M34" s="2">
        <f t="shared" si="2"/>
        <v>6</v>
      </c>
      <c r="N34" s="2"/>
    </row>
    <row r="35" spans="1:14" ht="30" customHeight="1">
      <c r="A35" s="2" t="s">
        <v>75</v>
      </c>
      <c r="B35" s="2" t="s">
        <v>76</v>
      </c>
      <c r="C35" s="2" t="s">
        <v>6</v>
      </c>
      <c r="D35" s="6" t="s">
        <v>67</v>
      </c>
      <c r="E35" s="2" t="s">
        <v>10</v>
      </c>
      <c r="F35" s="2" t="s">
        <v>68</v>
      </c>
      <c r="G35" s="2">
        <v>79</v>
      </c>
      <c r="H35" s="2"/>
      <c r="I35" s="2">
        <v>79</v>
      </c>
      <c r="J35" s="8">
        <v>86.29</v>
      </c>
      <c r="K35" s="8">
        <f t="shared" si="0"/>
        <v>165.29000000000002</v>
      </c>
      <c r="L35" s="8">
        <f t="shared" si="1"/>
        <v>82.64500000000001</v>
      </c>
      <c r="M35" s="2">
        <f t="shared" si="2"/>
        <v>1</v>
      </c>
      <c r="N35" s="2" t="s">
        <v>217</v>
      </c>
    </row>
    <row r="36" spans="1:14" ht="30" customHeight="1">
      <c r="A36" s="2" t="s">
        <v>69</v>
      </c>
      <c r="B36" s="2" t="s">
        <v>70</v>
      </c>
      <c r="C36" s="2" t="s">
        <v>6</v>
      </c>
      <c r="D36" s="6" t="s">
        <v>67</v>
      </c>
      <c r="E36" s="2" t="s">
        <v>10</v>
      </c>
      <c r="F36" s="2" t="s">
        <v>68</v>
      </c>
      <c r="G36" s="2">
        <v>78</v>
      </c>
      <c r="H36" s="2"/>
      <c r="I36" s="2">
        <v>78</v>
      </c>
      <c r="J36" s="8">
        <v>85.58</v>
      </c>
      <c r="K36" s="8">
        <f t="shared" ref="K36:K67" si="3">I36+J36</f>
        <v>163.57999999999998</v>
      </c>
      <c r="L36" s="8">
        <f t="shared" ref="L36:L67" si="4">K36*0.5</f>
        <v>81.789999999999992</v>
      </c>
      <c r="M36" s="2">
        <f t="shared" ref="M36:M67" si="5">SUMPRODUCT(($F$4:$F$110=F36)*($L$4:$L$110&gt;L36))+1</f>
        <v>2</v>
      </c>
      <c r="N36" s="2" t="s">
        <v>217</v>
      </c>
    </row>
    <row r="37" spans="1:14" ht="30" customHeight="1">
      <c r="A37" s="2"/>
      <c r="B37" s="2" t="s">
        <v>73</v>
      </c>
      <c r="C37" s="2" t="s">
        <v>6</v>
      </c>
      <c r="D37" s="6" t="s">
        <v>67</v>
      </c>
      <c r="E37" s="2" t="s">
        <v>10</v>
      </c>
      <c r="F37" s="2" t="s">
        <v>68</v>
      </c>
      <c r="G37" s="2">
        <v>77</v>
      </c>
      <c r="H37" s="2"/>
      <c r="I37" s="2">
        <v>77</v>
      </c>
      <c r="J37" s="8">
        <v>86.04</v>
      </c>
      <c r="K37" s="8">
        <f t="shared" si="3"/>
        <v>163.04000000000002</v>
      </c>
      <c r="L37" s="8">
        <f t="shared" si="4"/>
        <v>81.52000000000001</v>
      </c>
      <c r="M37" s="2">
        <f t="shared" si="5"/>
        <v>3</v>
      </c>
      <c r="N37" s="2"/>
    </row>
    <row r="38" spans="1:14" ht="30" customHeight="1">
      <c r="A38" s="2"/>
      <c r="B38" s="2" t="s">
        <v>71</v>
      </c>
      <c r="C38" s="2" t="s">
        <v>6</v>
      </c>
      <c r="D38" s="6" t="s">
        <v>67</v>
      </c>
      <c r="E38" s="2" t="s">
        <v>10</v>
      </c>
      <c r="F38" s="2" t="s">
        <v>68</v>
      </c>
      <c r="G38" s="2">
        <v>77</v>
      </c>
      <c r="H38" s="2"/>
      <c r="I38" s="2">
        <v>77</v>
      </c>
      <c r="J38" s="8">
        <v>77.680000000000007</v>
      </c>
      <c r="K38" s="8">
        <f t="shared" si="3"/>
        <v>154.68</v>
      </c>
      <c r="L38" s="8">
        <f t="shared" si="4"/>
        <v>77.34</v>
      </c>
      <c r="M38" s="2">
        <f t="shared" si="5"/>
        <v>4</v>
      </c>
      <c r="N38" s="2"/>
    </row>
    <row r="39" spans="1:14" ht="30" customHeight="1">
      <c r="A39" s="2"/>
      <c r="B39" s="2" t="s">
        <v>74</v>
      </c>
      <c r="C39" s="2" t="s">
        <v>6</v>
      </c>
      <c r="D39" s="6" t="s">
        <v>67</v>
      </c>
      <c r="E39" s="2" t="s">
        <v>10</v>
      </c>
      <c r="F39" s="2" t="s">
        <v>68</v>
      </c>
      <c r="G39" s="2">
        <v>74</v>
      </c>
      <c r="H39" s="2"/>
      <c r="I39" s="2">
        <v>74</v>
      </c>
      <c r="J39" s="8">
        <v>79.44</v>
      </c>
      <c r="K39" s="8">
        <f t="shared" si="3"/>
        <v>153.44</v>
      </c>
      <c r="L39" s="8">
        <f t="shared" si="4"/>
        <v>76.72</v>
      </c>
      <c r="M39" s="2">
        <f t="shared" si="5"/>
        <v>5</v>
      </c>
      <c r="N39" s="2"/>
    </row>
    <row r="40" spans="1:14" ht="30" customHeight="1">
      <c r="A40" s="2"/>
      <c r="B40" s="2" t="s">
        <v>72</v>
      </c>
      <c r="C40" s="2" t="s">
        <v>8</v>
      </c>
      <c r="D40" s="6" t="s">
        <v>67</v>
      </c>
      <c r="E40" s="2" t="s">
        <v>10</v>
      </c>
      <c r="F40" s="2" t="s">
        <v>68</v>
      </c>
      <c r="G40" s="2">
        <v>75</v>
      </c>
      <c r="H40" s="2"/>
      <c r="I40" s="2">
        <v>75</v>
      </c>
      <c r="J40" s="8">
        <v>76.78</v>
      </c>
      <c r="K40" s="8">
        <f t="shared" si="3"/>
        <v>151.78</v>
      </c>
      <c r="L40" s="8">
        <f t="shared" si="4"/>
        <v>75.89</v>
      </c>
      <c r="M40" s="2">
        <f t="shared" si="5"/>
        <v>6</v>
      </c>
      <c r="N40" s="2"/>
    </row>
    <row r="41" spans="1:14" ht="30" customHeight="1">
      <c r="A41" s="2" t="s">
        <v>77</v>
      </c>
      <c r="B41" s="2" t="s">
        <v>78</v>
      </c>
      <c r="C41" s="2" t="s">
        <v>8</v>
      </c>
      <c r="D41" s="6" t="s">
        <v>79</v>
      </c>
      <c r="E41" s="2" t="s">
        <v>7</v>
      </c>
      <c r="F41" s="2" t="s">
        <v>80</v>
      </c>
      <c r="G41" s="2">
        <v>72</v>
      </c>
      <c r="H41" s="2"/>
      <c r="I41" s="2">
        <v>72</v>
      </c>
      <c r="J41" s="8">
        <v>81.56</v>
      </c>
      <c r="K41" s="8">
        <f t="shared" si="3"/>
        <v>153.56</v>
      </c>
      <c r="L41" s="8">
        <f t="shared" si="4"/>
        <v>76.78</v>
      </c>
      <c r="M41" s="2">
        <f t="shared" si="5"/>
        <v>1</v>
      </c>
      <c r="N41" s="2" t="s">
        <v>217</v>
      </c>
    </row>
    <row r="42" spans="1:14" ht="30" customHeight="1">
      <c r="A42" s="2"/>
      <c r="B42" s="2" t="s">
        <v>81</v>
      </c>
      <c r="C42" s="2" t="s">
        <v>6</v>
      </c>
      <c r="D42" s="6" t="s">
        <v>79</v>
      </c>
      <c r="E42" s="2" t="s">
        <v>7</v>
      </c>
      <c r="F42" s="2" t="s">
        <v>80</v>
      </c>
      <c r="G42" s="2">
        <v>74</v>
      </c>
      <c r="H42" s="2"/>
      <c r="I42" s="2">
        <v>74</v>
      </c>
      <c r="J42" s="8">
        <v>79.48</v>
      </c>
      <c r="K42" s="8">
        <f t="shared" si="3"/>
        <v>153.48000000000002</v>
      </c>
      <c r="L42" s="8">
        <f t="shared" si="4"/>
        <v>76.740000000000009</v>
      </c>
      <c r="M42" s="2">
        <f t="shared" si="5"/>
        <v>2</v>
      </c>
      <c r="N42" s="2"/>
    </row>
    <row r="43" spans="1:14" ht="30" customHeight="1">
      <c r="A43" s="2"/>
      <c r="B43" s="2" t="s">
        <v>82</v>
      </c>
      <c r="C43" s="2" t="s">
        <v>6</v>
      </c>
      <c r="D43" s="6" t="s">
        <v>79</v>
      </c>
      <c r="E43" s="2" t="s">
        <v>7</v>
      </c>
      <c r="F43" s="2" t="s">
        <v>80</v>
      </c>
      <c r="G43" s="2">
        <v>70</v>
      </c>
      <c r="H43" s="2"/>
      <c r="I43" s="2">
        <v>70</v>
      </c>
      <c r="J43" s="8">
        <v>76.209999999999994</v>
      </c>
      <c r="K43" s="8">
        <f t="shared" si="3"/>
        <v>146.20999999999998</v>
      </c>
      <c r="L43" s="8">
        <f t="shared" si="4"/>
        <v>73.10499999999999</v>
      </c>
      <c r="M43" s="2">
        <f t="shared" si="5"/>
        <v>3</v>
      </c>
      <c r="N43" s="2"/>
    </row>
    <row r="44" spans="1:14" ht="30" customHeight="1">
      <c r="A44" s="2" t="s">
        <v>86</v>
      </c>
      <c r="B44" s="2" t="s">
        <v>87</v>
      </c>
      <c r="C44" s="2" t="s">
        <v>8</v>
      </c>
      <c r="D44" s="6" t="s">
        <v>83</v>
      </c>
      <c r="E44" s="2" t="s">
        <v>7</v>
      </c>
      <c r="F44" s="2" t="s">
        <v>84</v>
      </c>
      <c r="G44" s="2">
        <v>73</v>
      </c>
      <c r="H44" s="2"/>
      <c r="I44" s="2">
        <v>73</v>
      </c>
      <c r="J44" s="8">
        <v>85.15</v>
      </c>
      <c r="K44" s="8">
        <f t="shared" si="3"/>
        <v>158.15</v>
      </c>
      <c r="L44" s="8">
        <f t="shared" si="4"/>
        <v>79.075000000000003</v>
      </c>
      <c r="M44" s="2">
        <f t="shared" si="5"/>
        <v>1</v>
      </c>
      <c r="N44" s="2" t="s">
        <v>217</v>
      </c>
    </row>
    <row r="45" spans="1:14" ht="30" customHeight="1">
      <c r="A45" s="2"/>
      <c r="B45" s="2" t="s">
        <v>88</v>
      </c>
      <c r="C45" s="2" t="s">
        <v>6</v>
      </c>
      <c r="D45" s="6" t="s">
        <v>83</v>
      </c>
      <c r="E45" s="2" t="s">
        <v>7</v>
      </c>
      <c r="F45" s="2" t="s">
        <v>84</v>
      </c>
      <c r="G45" s="2">
        <v>74</v>
      </c>
      <c r="H45" s="2"/>
      <c r="I45" s="2">
        <v>74</v>
      </c>
      <c r="J45" s="8">
        <v>78.58</v>
      </c>
      <c r="K45" s="8">
        <f t="shared" si="3"/>
        <v>152.57999999999998</v>
      </c>
      <c r="L45" s="8">
        <f t="shared" si="4"/>
        <v>76.289999999999992</v>
      </c>
      <c r="M45" s="2">
        <f t="shared" si="5"/>
        <v>2</v>
      </c>
      <c r="N45" s="2"/>
    </row>
    <row r="46" spans="1:14" ht="30" customHeight="1">
      <c r="A46" s="2"/>
      <c r="B46" s="2" t="s">
        <v>85</v>
      </c>
      <c r="C46" s="2" t="s">
        <v>8</v>
      </c>
      <c r="D46" s="6" t="s">
        <v>83</v>
      </c>
      <c r="E46" s="2" t="s">
        <v>7</v>
      </c>
      <c r="F46" s="2" t="s">
        <v>84</v>
      </c>
      <c r="G46" s="2">
        <v>72</v>
      </c>
      <c r="H46" s="2"/>
      <c r="I46" s="2">
        <v>72</v>
      </c>
      <c r="J46" s="8">
        <v>79.95</v>
      </c>
      <c r="K46" s="8">
        <f t="shared" si="3"/>
        <v>151.94999999999999</v>
      </c>
      <c r="L46" s="8">
        <f t="shared" si="4"/>
        <v>75.974999999999994</v>
      </c>
      <c r="M46" s="2">
        <f t="shared" si="5"/>
        <v>3</v>
      </c>
      <c r="N46" s="2"/>
    </row>
    <row r="47" spans="1:14" ht="30" customHeight="1">
      <c r="A47" s="2" t="s">
        <v>94</v>
      </c>
      <c r="B47" s="2" t="s">
        <v>95</v>
      </c>
      <c r="C47" s="2" t="s">
        <v>6</v>
      </c>
      <c r="D47" s="6" t="s">
        <v>90</v>
      </c>
      <c r="E47" s="2" t="s">
        <v>7</v>
      </c>
      <c r="F47" s="2" t="s">
        <v>91</v>
      </c>
      <c r="G47" s="2">
        <v>79</v>
      </c>
      <c r="H47" s="2"/>
      <c r="I47" s="2">
        <v>79</v>
      </c>
      <c r="J47" s="8">
        <v>79.989999999999995</v>
      </c>
      <c r="K47" s="8">
        <f t="shared" si="3"/>
        <v>158.99</v>
      </c>
      <c r="L47" s="8">
        <f t="shared" si="4"/>
        <v>79.495000000000005</v>
      </c>
      <c r="M47" s="2">
        <f t="shared" si="5"/>
        <v>1</v>
      </c>
      <c r="N47" s="2" t="s">
        <v>217</v>
      </c>
    </row>
    <row r="48" spans="1:14" ht="30" customHeight="1">
      <c r="A48" s="2" t="s">
        <v>97</v>
      </c>
      <c r="B48" s="2" t="s">
        <v>98</v>
      </c>
      <c r="C48" s="2" t="s">
        <v>8</v>
      </c>
      <c r="D48" s="6" t="s">
        <v>90</v>
      </c>
      <c r="E48" s="2" t="s">
        <v>7</v>
      </c>
      <c r="F48" s="2" t="s">
        <v>91</v>
      </c>
      <c r="G48" s="2">
        <v>74</v>
      </c>
      <c r="H48" s="2"/>
      <c r="I48" s="2">
        <v>74</v>
      </c>
      <c r="J48" s="8">
        <v>83.92</v>
      </c>
      <c r="K48" s="8">
        <f t="shared" si="3"/>
        <v>157.92000000000002</v>
      </c>
      <c r="L48" s="8">
        <f t="shared" si="4"/>
        <v>78.960000000000008</v>
      </c>
      <c r="M48" s="2">
        <f t="shared" si="5"/>
        <v>2</v>
      </c>
      <c r="N48" s="2" t="s">
        <v>217</v>
      </c>
    </row>
    <row r="49" spans="1:14" ht="30" customHeight="1">
      <c r="A49" s="2"/>
      <c r="B49" s="2" t="s">
        <v>92</v>
      </c>
      <c r="C49" s="2" t="s">
        <v>6</v>
      </c>
      <c r="D49" s="6" t="s">
        <v>90</v>
      </c>
      <c r="E49" s="2" t="s">
        <v>7</v>
      </c>
      <c r="F49" s="2" t="s">
        <v>91</v>
      </c>
      <c r="G49" s="2">
        <v>72</v>
      </c>
      <c r="H49" s="2"/>
      <c r="I49" s="2">
        <v>72</v>
      </c>
      <c r="J49" s="8">
        <v>79.7</v>
      </c>
      <c r="K49" s="8">
        <f t="shared" si="3"/>
        <v>151.69999999999999</v>
      </c>
      <c r="L49" s="8">
        <f t="shared" si="4"/>
        <v>75.849999999999994</v>
      </c>
      <c r="M49" s="2">
        <f t="shared" si="5"/>
        <v>3</v>
      </c>
      <c r="N49" s="2"/>
    </row>
    <row r="50" spans="1:14" ht="30" customHeight="1">
      <c r="A50" s="2"/>
      <c r="B50" s="2" t="s">
        <v>89</v>
      </c>
      <c r="C50" s="2" t="s">
        <v>8</v>
      </c>
      <c r="D50" s="6" t="s">
        <v>90</v>
      </c>
      <c r="E50" s="2" t="s">
        <v>7</v>
      </c>
      <c r="F50" s="2" t="s">
        <v>91</v>
      </c>
      <c r="G50" s="2">
        <v>76</v>
      </c>
      <c r="H50" s="2"/>
      <c r="I50" s="2">
        <v>76</v>
      </c>
      <c r="J50" s="8">
        <v>75.36</v>
      </c>
      <c r="K50" s="8">
        <f t="shared" si="3"/>
        <v>151.36000000000001</v>
      </c>
      <c r="L50" s="8">
        <f t="shared" si="4"/>
        <v>75.680000000000007</v>
      </c>
      <c r="M50" s="2">
        <f t="shared" si="5"/>
        <v>4</v>
      </c>
      <c r="N50" s="2"/>
    </row>
    <row r="51" spans="1:14" ht="30" customHeight="1">
      <c r="A51" s="2"/>
      <c r="B51" s="2" t="s">
        <v>99</v>
      </c>
      <c r="C51" s="2" t="s">
        <v>8</v>
      </c>
      <c r="D51" s="6" t="s">
        <v>90</v>
      </c>
      <c r="E51" s="2" t="s">
        <v>7</v>
      </c>
      <c r="F51" s="2" t="s">
        <v>91</v>
      </c>
      <c r="G51" s="2">
        <v>71</v>
      </c>
      <c r="H51" s="2"/>
      <c r="I51" s="2">
        <v>71</v>
      </c>
      <c r="J51" s="8">
        <v>79.680000000000007</v>
      </c>
      <c r="K51" s="8">
        <f t="shared" si="3"/>
        <v>150.68</v>
      </c>
      <c r="L51" s="8">
        <f t="shared" si="4"/>
        <v>75.34</v>
      </c>
      <c r="M51" s="2">
        <f t="shared" si="5"/>
        <v>5</v>
      </c>
      <c r="N51" s="2"/>
    </row>
    <row r="52" spans="1:14" ht="30" customHeight="1">
      <c r="A52" s="2"/>
      <c r="B52" s="2" t="s">
        <v>93</v>
      </c>
      <c r="C52" s="2" t="s">
        <v>6</v>
      </c>
      <c r="D52" s="6" t="s">
        <v>90</v>
      </c>
      <c r="E52" s="2" t="s">
        <v>7</v>
      </c>
      <c r="F52" s="2" t="s">
        <v>91</v>
      </c>
      <c r="G52" s="2">
        <v>75</v>
      </c>
      <c r="H52" s="2"/>
      <c r="I52" s="2">
        <v>75</v>
      </c>
      <c r="J52" s="8">
        <v>75.66</v>
      </c>
      <c r="K52" s="8">
        <f t="shared" si="3"/>
        <v>150.66</v>
      </c>
      <c r="L52" s="8">
        <f t="shared" si="4"/>
        <v>75.33</v>
      </c>
      <c r="M52" s="2">
        <f t="shared" si="5"/>
        <v>6</v>
      </c>
      <c r="N52" s="2"/>
    </row>
    <row r="53" spans="1:14" ht="30" customHeight="1">
      <c r="A53" s="2"/>
      <c r="B53" s="2" t="s">
        <v>96</v>
      </c>
      <c r="C53" s="2" t="s">
        <v>6</v>
      </c>
      <c r="D53" s="6" t="s">
        <v>90</v>
      </c>
      <c r="E53" s="2" t="s">
        <v>7</v>
      </c>
      <c r="F53" s="2" t="s">
        <v>91</v>
      </c>
      <c r="G53" s="2">
        <v>71</v>
      </c>
      <c r="H53" s="2"/>
      <c r="I53" s="2">
        <v>71</v>
      </c>
      <c r="J53" s="8">
        <v>76.69</v>
      </c>
      <c r="K53" s="8">
        <f t="shared" si="3"/>
        <v>147.69</v>
      </c>
      <c r="L53" s="8">
        <f t="shared" si="4"/>
        <v>73.844999999999999</v>
      </c>
      <c r="M53" s="2">
        <f t="shared" si="5"/>
        <v>7</v>
      </c>
      <c r="N53" s="2"/>
    </row>
    <row r="54" spans="1:14" ht="30" customHeight="1">
      <c r="A54" s="2" t="s">
        <v>108</v>
      </c>
      <c r="B54" s="2" t="s">
        <v>109</v>
      </c>
      <c r="C54" s="2" t="s">
        <v>8</v>
      </c>
      <c r="D54" s="6" t="s">
        <v>100</v>
      </c>
      <c r="E54" s="2" t="s">
        <v>7</v>
      </c>
      <c r="F54" s="2" t="s">
        <v>101</v>
      </c>
      <c r="G54" s="2">
        <v>81</v>
      </c>
      <c r="H54" s="2"/>
      <c r="I54" s="2">
        <v>81</v>
      </c>
      <c r="J54" s="8">
        <v>82.52</v>
      </c>
      <c r="K54" s="8">
        <f t="shared" si="3"/>
        <v>163.51999999999998</v>
      </c>
      <c r="L54" s="8">
        <f t="shared" si="4"/>
        <v>81.759999999999991</v>
      </c>
      <c r="M54" s="2">
        <f t="shared" si="5"/>
        <v>1</v>
      </c>
      <c r="N54" s="2" t="s">
        <v>217</v>
      </c>
    </row>
    <row r="55" spans="1:14" ht="30" customHeight="1">
      <c r="A55" s="2" t="s">
        <v>103</v>
      </c>
      <c r="B55" s="2" t="s">
        <v>104</v>
      </c>
      <c r="C55" s="2" t="s">
        <v>6</v>
      </c>
      <c r="D55" s="6" t="s">
        <v>100</v>
      </c>
      <c r="E55" s="2" t="s">
        <v>7</v>
      </c>
      <c r="F55" s="2" t="s">
        <v>101</v>
      </c>
      <c r="G55" s="2">
        <v>80</v>
      </c>
      <c r="H55" s="2"/>
      <c r="I55" s="2">
        <v>80</v>
      </c>
      <c r="J55" s="8">
        <v>80.599999999999994</v>
      </c>
      <c r="K55" s="8">
        <f t="shared" si="3"/>
        <v>160.6</v>
      </c>
      <c r="L55" s="8">
        <f t="shared" si="4"/>
        <v>80.3</v>
      </c>
      <c r="M55" s="2">
        <f t="shared" si="5"/>
        <v>2</v>
      </c>
      <c r="N55" s="2" t="s">
        <v>217</v>
      </c>
    </row>
    <row r="56" spans="1:14" ht="30" customHeight="1">
      <c r="A56" s="2" t="s">
        <v>106</v>
      </c>
      <c r="B56" s="2" t="s">
        <v>107</v>
      </c>
      <c r="C56" s="2" t="s">
        <v>6</v>
      </c>
      <c r="D56" s="6" t="s">
        <v>100</v>
      </c>
      <c r="E56" s="2" t="s">
        <v>7</v>
      </c>
      <c r="F56" s="2" t="s">
        <v>101</v>
      </c>
      <c r="G56" s="2">
        <v>81</v>
      </c>
      <c r="H56" s="2"/>
      <c r="I56" s="2">
        <v>81</v>
      </c>
      <c r="J56" s="8">
        <v>79.02</v>
      </c>
      <c r="K56" s="8">
        <f t="shared" si="3"/>
        <v>160.01999999999998</v>
      </c>
      <c r="L56" s="8">
        <f t="shared" si="4"/>
        <v>80.009999999999991</v>
      </c>
      <c r="M56" s="2">
        <f t="shared" si="5"/>
        <v>3</v>
      </c>
      <c r="N56" s="2" t="s">
        <v>217</v>
      </c>
    </row>
    <row r="57" spans="1:14" ht="30" customHeight="1">
      <c r="A57" s="2"/>
      <c r="B57" s="2" t="s">
        <v>110</v>
      </c>
      <c r="C57" s="2" t="s">
        <v>6</v>
      </c>
      <c r="D57" s="6" t="s">
        <v>100</v>
      </c>
      <c r="E57" s="2" t="s">
        <v>7</v>
      </c>
      <c r="F57" s="2" t="s">
        <v>101</v>
      </c>
      <c r="G57" s="2">
        <v>78</v>
      </c>
      <c r="H57" s="2"/>
      <c r="I57" s="2">
        <v>78</v>
      </c>
      <c r="J57" s="8">
        <v>78.98</v>
      </c>
      <c r="K57" s="8">
        <f t="shared" si="3"/>
        <v>156.98000000000002</v>
      </c>
      <c r="L57" s="8">
        <f t="shared" si="4"/>
        <v>78.490000000000009</v>
      </c>
      <c r="M57" s="2">
        <f t="shared" si="5"/>
        <v>4</v>
      </c>
      <c r="N57" s="2"/>
    </row>
    <row r="58" spans="1:14" ht="30" customHeight="1">
      <c r="A58" s="2"/>
      <c r="B58" s="2" t="s">
        <v>105</v>
      </c>
      <c r="C58" s="2" t="s">
        <v>6</v>
      </c>
      <c r="D58" s="6" t="s">
        <v>100</v>
      </c>
      <c r="E58" s="2" t="s">
        <v>7</v>
      </c>
      <c r="F58" s="2" t="s">
        <v>101</v>
      </c>
      <c r="G58" s="2">
        <v>75</v>
      </c>
      <c r="H58" s="2"/>
      <c r="I58" s="2">
        <v>75</v>
      </c>
      <c r="J58" s="8">
        <v>79.900000000000006</v>
      </c>
      <c r="K58" s="8">
        <f t="shared" si="3"/>
        <v>154.9</v>
      </c>
      <c r="L58" s="8">
        <f t="shared" si="4"/>
        <v>77.45</v>
      </c>
      <c r="M58" s="2">
        <f t="shared" si="5"/>
        <v>5</v>
      </c>
      <c r="N58" s="2"/>
    </row>
    <row r="59" spans="1:14" ht="30" customHeight="1">
      <c r="A59" s="2"/>
      <c r="B59" s="2" t="s">
        <v>113</v>
      </c>
      <c r="C59" s="2" t="s">
        <v>6</v>
      </c>
      <c r="D59" s="6" t="s">
        <v>100</v>
      </c>
      <c r="E59" s="2" t="s">
        <v>7</v>
      </c>
      <c r="F59" s="2" t="s">
        <v>101</v>
      </c>
      <c r="G59" s="2">
        <v>75</v>
      </c>
      <c r="H59" s="2"/>
      <c r="I59" s="2">
        <v>75</v>
      </c>
      <c r="J59" s="8">
        <v>79.77</v>
      </c>
      <c r="K59" s="8">
        <f t="shared" si="3"/>
        <v>154.76999999999998</v>
      </c>
      <c r="L59" s="8">
        <f t="shared" si="4"/>
        <v>77.384999999999991</v>
      </c>
      <c r="M59" s="2">
        <f t="shared" si="5"/>
        <v>6</v>
      </c>
      <c r="N59" s="2"/>
    </row>
    <row r="60" spans="1:14" ht="30" customHeight="1">
      <c r="A60" s="2"/>
      <c r="B60" s="2" t="s">
        <v>102</v>
      </c>
      <c r="C60" s="2" t="s">
        <v>8</v>
      </c>
      <c r="D60" s="6" t="s">
        <v>100</v>
      </c>
      <c r="E60" s="2" t="s">
        <v>7</v>
      </c>
      <c r="F60" s="2" t="s">
        <v>101</v>
      </c>
      <c r="G60" s="2">
        <v>75</v>
      </c>
      <c r="H60" s="2"/>
      <c r="I60" s="2">
        <v>75</v>
      </c>
      <c r="J60" s="8">
        <v>78.14</v>
      </c>
      <c r="K60" s="8">
        <f t="shared" si="3"/>
        <v>153.13999999999999</v>
      </c>
      <c r="L60" s="8">
        <f t="shared" si="4"/>
        <v>76.569999999999993</v>
      </c>
      <c r="M60" s="2">
        <f t="shared" si="5"/>
        <v>7</v>
      </c>
      <c r="N60" s="2"/>
    </row>
    <row r="61" spans="1:14" ht="30" customHeight="1">
      <c r="A61" s="2"/>
      <c r="B61" s="2" t="s">
        <v>111</v>
      </c>
      <c r="C61" s="2" t="s">
        <v>6</v>
      </c>
      <c r="D61" s="6" t="s">
        <v>100</v>
      </c>
      <c r="E61" s="2" t="s">
        <v>7</v>
      </c>
      <c r="F61" s="2" t="s">
        <v>101</v>
      </c>
      <c r="G61" s="2">
        <v>72</v>
      </c>
      <c r="H61" s="2"/>
      <c r="I61" s="2">
        <v>72</v>
      </c>
      <c r="J61" s="8">
        <v>81.11</v>
      </c>
      <c r="K61" s="8">
        <f t="shared" si="3"/>
        <v>153.11000000000001</v>
      </c>
      <c r="L61" s="8">
        <f t="shared" si="4"/>
        <v>76.555000000000007</v>
      </c>
      <c r="M61" s="2">
        <f t="shared" si="5"/>
        <v>8</v>
      </c>
      <c r="N61" s="2"/>
    </row>
    <row r="62" spans="1:14" ht="30" customHeight="1">
      <c r="A62" s="2"/>
      <c r="B62" s="2" t="s">
        <v>112</v>
      </c>
      <c r="C62" s="2" t="s">
        <v>6</v>
      </c>
      <c r="D62" s="6" t="s">
        <v>100</v>
      </c>
      <c r="E62" s="2" t="s">
        <v>7</v>
      </c>
      <c r="F62" s="2" t="s">
        <v>101</v>
      </c>
      <c r="G62" s="2">
        <v>73</v>
      </c>
      <c r="H62" s="2"/>
      <c r="I62" s="2">
        <v>73</v>
      </c>
      <c r="J62" s="8">
        <v>80.08</v>
      </c>
      <c r="K62" s="8">
        <f t="shared" si="3"/>
        <v>153.07999999999998</v>
      </c>
      <c r="L62" s="8">
        <f t="shared" si="4"/>
        <v>76.539999999999992</v>
      </c>
      <c r="M62" s="2">
        <f t="shared" si="5"/>
        <v>9</v>
      </c>
      <c r="N62" s="2"/>
    </row>
    <row r="63" spans="1:14" ht="30" customHeight="1">
      <c r="A63" s="2" t="s">
        <v>117</v>
      </c>
      <c r="B63" s="2" t="s">
        <v>118</v>
      </c>
      <c r="C63" s="2" t="s">
        <v>6</v>
      </c>
      <c r="D63" s="6" t="s">
        <v>114</v>
      </c>
      <c r="E63" s="2" t="s">
        <v>7</v>
      </c>
      <c r="F63" s="2" t="s">
        <v>115</v>
      </c>
      <c r="G63" s="2">
        <v>81</v>
      </c>
      <c r="H63" s="2">
        <v>4</v>
      </c>
      <c r="I63" s="2">
        <v>85</v>
      </c>
      <c r="J63" s="8">
        <v>85.48</v>
      </c>
      <c r="K63" s="8">
        <f t="shared" si="3"/>
        <v>170.48000000000002</v>
      </c>
      <c r="L63" s="8">
        <f t="shared" si="4"/>
        <v>85.240000000000009</v>
      </c>
      <c r="M63" s="2">
        <f t="shared" si="5"/>
        <v>1</v>
      </c>
      <c r="N63" s="2" t="s">
        <v>217</v>
      </c>
    </row>
    <row r="64" spans="1:14" ht="30" customHeight="1">
      <c r="A64" s="2"/>
      <c r="B64" s="2" t="s">
        <v>121</v>
      </c>
      <c r="C64" s="2" t="s">
        <v>6</v>
      </c>
      <c r="D64" s="6" t="s">
        <v>114</v>
      </c>
      <c r="E64" s="2" t="s">
        <v>7</v>
      </c>
      <c r="F64" s="2" t="s">
        <v>115</v>
      </c>
      <c r="G64" s="2">
        <v>79</v>
      </c>
      <c r="H64" s="2"/>
      <c r="I64" s="2">
        <v>79</v>
      </c>
      <c r="J64" s="8">
        <v>77.94</v>
      </c>
      <c r="K64" s="8">
        <f t="shared" si="3"/>
        <v>156.94</v>
      </c>
      <c r="L64" s="8">
        <f t="shared" si="4"/>
        <v>78.47</v>
      </c>
      <c r="M64" s="2">
        <f t="shared" si="5"/>
        <v>2</v>
      </c>
      <c r="N64" s="2"/>
    </row>
    <row r="65" spans="1:14" ht="30" customHeight="1">
      <c r="A65" s="2"/>
      <c r="B65" s="2" t="s">
        <v>120</v>
      </c>
      <c r="C65" s="2" t="s">
        <v>6</v>
      </c>
      <c r="D65" s="6" t="s">
        <v>114</v>
      </c>
      <c r="E65" s="2" t="s">
        <v>7</v>
      </c>
      <c r="F65" s="2" t="s">
        <v>115</v>
      </c>
      <c r="G65" s="2">
        <v>69</v>
      </c>
      <c r="H65" s="2"/>
      <c r="I65" s="2">
        <v>69</v>
      </c>
      <c r="J65" s="8">
        <v>77.64</v>
      </c>
      <c r="K65" s="8">
        <f t="shared" si="3"/>
        <v>146.63999999999999</v>
      </c>
      <c r="L65" s="8">
        <f t="shared" si="4"/>
        <v>73.319999999999993</v>
      </c>
      <c r="M65" s="2">
        <f t="shared" si="5"/>
        <v>3</v>
      </c>
      <c r="N65" s="2"/>
    </row>
    <row r="66" spans="1:14" ht="30" customHeight="1">
      <c r="A66" s="2"/>
      <c r="B66" s="2" t="s">
        <v>116</v>
      </c>
      <c r="C66" s="2" t="s">
        <v>8</v>
      </c>
      <c r="D66" s="6" t="s">
        <v>114</v>
      </c>
      <c r="E66" s="2" t="s">
        <v>7</v>
      </c>
      <c r="F66" s="2" t="s">
        <v>115</v>
      </c>
      <c r="G66" s="2">
        <v>69</v>
      </c>
      <c r="H66" s="2"/>
      <c r="I66" s="2">
        <v>69</v>
      </c>
      <c r="J66" s="8">
        <v>74.56</v>
      </c>
      <c r="K66" s="8">
        <f t="shared" si="3"/>
        <v>143.56</v>
      </c>
      <c r="L66" s="8">
        <f t="shared" si="4"/>
        <v>71.78</v>
      </c>
      <c r="M66" s="2">
        <f t="shared" si="5"/>
        <v>4</v>
      </c>
      <c r="N66" s="2"/>
    </row>
    <row r="67" spans="1:14" ht="30" customHeight="1">
      <c r="A67" s="2"/>
      <c r="B67" s="2" t="s">
        <v>119</v>
      </c>
      <c r="C67" s="2" t="s">
        <v>6</v>
      </c>
      <c r="D67" s="6" t="s">
        <v>114</v>
      </c>
      <c r="E67" s="2" t="s">
        <v>7</v>
      </c>
      <c r="F67" s="2" t="s">
        <v>115</v>
      </c>
      <c r="G67" s="2">
        <v>69</v>
      </c>
      <c r="H67" s="2"/>
      <c r="I67" s="2">
        <v>69</v>
      </c>
      <c r="J67" s="8">
        <v>73.959999999999994</v>
      </c>
      <c r="K67" s="8">
        <f t="shared" si="3"/>
        <v>142.95999999999998</v>
      </c>
      <c r="L67" s="8">
        <f t="shared" si="4"/>
        <v>71.47999999999999</v>
      </c>
      <c r="M67" s="2">
        <f t="shared" si="5"/>
        <v>5</v>
      </c>
      <c r="N67" s="2"/>
    </row>
    <row r="68" spans="1:14" ht="30" customHeight="1">
      <c r="A68" s="2" t="s">
        <v>124</v>
      </c>
      <c r="B68" s="2" t="s">
        <v>125</v>
      </c>
      <c r="C68" s="2" t="s">
        <v>6</v>
      </c>
      <c r="D68" s="6" t="s">
        <v>122</v>
      </c>
      <c r="E68" s="2" t="s">
        <v>7</v>
      </c>
      <c r="F68" s="2" t="s">
        <v>123</v>
      </c>
      <c r="G68" s="2">
        <v>79</v>
      </c>
      <c r="H68" s="2"/>
      <c r="I68" s="2">
        <v>79</v>
      </c>
      <c r="J68" s="8">
        <v>79.680000000000007</v>
      </c>
      <c r="K68" s="8">
        <f t="shared" ref="K68:K99" si="6">I68+J68</f>
        <v>158.68</v>
      </c>
      <c r="L68" s="8">
        <f t="shared" ref="L68:L99" si="7">K68*0.5</f>
        <v>79.34</v>
      </c>
      <c r="M68" s="2">
        <f t="shared" ref="M68:M99" si="8">SUMPRODUCT(($F$4:$F$110=F68)*($L$4:$L$110&gt;L68))+1</f>
        <v>1</v>
      </c>
      <c r="N68" s="2" t="s">
        <v>217</v>
      </c>
    </row>
    <row r="69" spans="1:14" ht="30" customHeight="1">
      <c r="A69" s="2"/>
      <c r="B69" s="2" t="s">
        <v>126</v>
      </c>
      <c r="C69" s="2" t="s">
        <v>6</v>
      </c>
      <c r="D69" s="6" t="s">
        <v>122</v>
      </c>
      <c r="E69" s="2" t="s">
        <v>7</v>
      </c>
      <c r="F69" s="2" t="s">
        <v>123</v>
      </c>
      <c r="G69" s="2">
        <v>74</v>
      </c>
      <c r="H69" s="2"/>
      <c r="I69" s="2">
        <v>74</v>
      </c>
      <c r="J69" s="8">
        <v>81.37</v>
      </c>
      <c r="K69" s="8">
        <f t="shared" si="6"/>
        <v>155.37</v>
      </c>
      <c r="L69" s="8">
        <f t="shared" si="7"/>
        <v>77.685000000000002</v>
      </c>
      <c r="M69" s="2">
        <f t="shared" si="8"/>
        <v>2</v>
      </c>
      <c r="N69" s="2"/>
    </row>
    <row r="70" spans="1:14" ht="30" customHeight="1">
      <c r="A70" s="2"/>
      <c r="B70" s="2" t="s">
        <v>127</v>
      </c>
      <c r="C70" s="2" t="s">
        <v>6</v>
      </c>
      <c r="D70" s="6" t="s">
        <v>122</v>
      </c>
      <c r="E70" s="2" t="s">
        <v>7</v>
      </c>
      <c r="F70" s="2" t="s">
        <v>123</v>
      </c>
      <c r="G70" s="2">
        <v>71</v>
      </c>
      <c r="H70" s="2"/>
      <c r="I70" s="2">
        <v>71</v>
      </c>
      <c r="J70" s="8">
        <v>76.540000000000006</v>
      </c>
      <c r="K70" s="8">
        <f t="shared" si="6"/>
        <v>147.54000000000002</v>
      </c>
      <c r="L70" s="8">
        <f t="shared" si="7"/>
        <v>73.77000000000001</v>
      </c>
      <c r="M70" s="2">
        <f t="shared" si="8"/>
        <v>3</v>
      </c>
      <c r="N70" s="2"/>
    </row>
    <row r="71" spans="1:14" ht="30" customHeight="1">
      <c r="A71" s="2" t="s">
        <v>130</v>
      </c>
      <c r="B71" s="2" t="s">
        <v>131</v>
      </c>
      <c r="C71" s="2" t="s">
        <v>6</v>
      </c>
      <c r="D71" s="6" t="s">
        <v>128</v>
      </c>
      <c r="E71" s="2" t="s">
        <v>7</v>
      </c>
      <c r="F71" s="2" t="s">
        <v>129</v>
      </c>
      <c r="G71" s="2">
        <v>67</v>
      </c>
      <c r="H71" s="2"/>
      <c r="I71" s="2">
        <v>67</v>
      </c>
      <c r="J71" s="8">
        <v>81.13</v>
      </c>
      <c r="K71" s="8">
        <f t="shared" si="6"/>
        <v>148.13</v>
      </c>
      <c r="L71" s="8">
        <f t="shared" si="7"/>
        <v>74.064999999999998</v>
      </c>
      <c r="M71" s="2">
        <f t="shared" si="8"/>
        <v>1</v>
      </c>
      <c r="N71" s="2" t="s">
        <v>217</v>
      </c>
    </row>
    <row r="72" spans="1:14" ht="30" customHeight="1">
      <c r="A72" s="2"/>
      <c r="B72" s="2" t="s">
        <v>132</v>
      </c>
      <c r="C72" s="2" t="s">
        <v>8</v>
      </c>
      <c r="D72" s="6" t="s">
        <v>128</v>
      </c>
      <c r="E72" s="2" t="s">
        <v>7</v>
      </c>
      <c r="F72" s="2" t="s">
        <v>129</v>
      </c>
      <c r="G72" s="2">
        <v>57</v>
      </c>
      <c r="H72" s="2"/>
      <c r="I72" s="2">
        <v>57</v>
      </c>
      <c r="J72" s="8">
        <v>79.099999999999994</v>
      </c>
      <c r="K72" s="8">
        <f t="shared" si="6"/>
        <v>136.1</v>
      </c>
      <c r="L72" s="8">
        <f t="shared" si="7"/>
        <v>68.05</v>
      </c>
      <c r="M72" s="2">
        <f t="shared" si="8"/>
        <v>2</v>
      </c>
      <c r="N72" s="2"/>
    </row>
    <row r="73" spans="1:14" ht="43.5" customHeight="1">
      <c r="A73" s="2"/>
      <c r="B73" s="2" t="s">
        <v>133</v>
      </c>
      <c r="C73" s="2" t="s">
        <v>8</v>
      </c>
      <c r="D73" s="6" t="s">
        <v>128</v>
      </c>
      <c r="E73" s="2" t="s">
        <v>7</v>
      </c>
      <c r="F73" s="2" t="s">
        <v>129</v>
      </c>
      <c r="G73" s="2">
        <v>53</v>
      </c>
      <c r="H73" s="2"/>
      <c r="I73" s="2">
        <v>53</v>
      </c>
      <c r="J73" s="8">
        <v>76.84</v>
      </c>
      <c r="K73" s="8">
        <f t="shared" si="6"/>
        <v>129.84</v>
      </c>
      <c r="L73" s="8">
        <f t="shared" si="7"/>
        <v>64.92</v>
      </c>
      <c r="M73" s="2">
        <f t="shared" si="8"/>
        <v>3</v>
      </c>
      <c r="N73" s="2"/>
    </row>
    <row r="74" spans="1:14" ht="30" customHeight="1">
      <c r="A74" s="2" t="s">
        <v>137</v>
      </c>
      <c r="B74" s="2" t="s">
        <v>138</v>
      </c>
      <c r="C74" s="2" t="s">
        <v>8</v>
      </c>
      <c r="D74" s="6" t="s">
        <v>135</v>
      </c>
      <c r="E74" s="2" t="s">
        <v>7</v>
      </c>
      <c r="F74" s="2" t="s">
        <v>136</v>
      </c>
      <c r="G74" s="2">
        <v>70</v>
      </c>
      <c r="H74" s="2"/>
      <c r="I74" s="2">
        <v>70</v>
      </c>
      <c r="J74" s="8">
        <v>78.12</v>
      </c>
      <c r="K74" s="8">
        <f t="shared" si="6"/>
        <v>148.12</v>
      </c>
      <c r="L74" s="8">
        <f t="shared" si="7"/>
        <v>74.06</v>
      </c>
      <c r="M74" s="2">
        <f t="shared" si="8"/>
        <v>1</v>
      </c>
      <c r="N74" s="2" t="s">
        <v>217</v>
      </c>
    </row>
    <row r="75" spans="1:14" ht="30" customHeight="1">
      <c r="A75" s="2"/>
      <c r="B75" s="2" t="s">
        <v>139</v>
      </c>
      <c r="C75" s="2" t="s">
        <v>8</v>
      </c>
      <c r="D75" s="6" t="s">
        <v>135</v>
      </c>
      <c r="E75" s="2" t="s">
        <v>7</v>
      </c>
      <c r="F75" s="2" t="s">
        <v>136</v>
      </c>
      <c r="G75" s="2">
        <v>61</v>
      </c>
      <c r="H75" s="2"/>
      <c r="I75" s="2">
        <v>61</v>
      </c>
      <c r="J75" s="8">
        <v>77.52</v>
      </c>
      <c r="K75" s="8">
        <f t="shared" si="6"/>
        <v>138.51999999999998</v>
      </c>
      <c r="L75" s="8">
        <f t="shared" si="7"/>
        <v>69.259999999999991</v>
      </c>
      <c r="M75" s="2">
        <f t="shared" si="8"/>
        <v>2</v>
      </c>
      <c r="N75" s="2"/>
    </row>
    <row r="76" spans="1:14" ht="30" customHeight="1">
      <c r="A76" s="2"/>
      <c r="B76" s="2" t="s">
        <v>134</v>
      </c>
      <c r="C76" s="2" t="s">
        <v>8</v>
      </c>
      <c r="D76" s="6" t="s">
        <v>135</v>
      </c>
      <c r="E76" s="2" t="s">
        <v>7</v>
      </c>
      <c r="F76" s="2" t="s">
        <v>136</v>
      </c>
      <c r="G76" s="2">
        <v>57</v>
      </c>
      <c r="H76" s="2"/>
      <c r="I76" s="2">
        <f>G76+H76</f>
        <v>57</v>
      </c>
      <c r="J76" s="8">
        <v>74.599999999999994</v>
      </c>
      <c r="K76" s="8">
        <f t="shared" si="6"/>
        <v>131.6</v>
      </c>
      <c r="L76" s="8">
        <f t="shared" si="7"/>
        <v>65.8</v>
      </c>
      <c r="M76" s="2">
        <f t="shared" si="8"/>
        <v>3</v>
      </c>
      <c r="N76" s="2"/>
    </row>
    <row r="77" spans="1:14" ht="30" customHeight="1">
      <c r="A77" s="2" t="s">
        <v>143</v>
      </c>
      <c r="B77" s="2" t="s">
        <v>144</v>
      </c>
      <c r="C77" s="2" t="s">
        <v>8</v>
      </c>
      <c r="D77" s="6" t="s">
        <v>140</v>
      </c>
      <c r="E77" s="2" t="s">
        <v>11</v>
      </c>
      <c r="F77" s="2" t="s">
        <v>141</v>
      </c>
      <c r="G77" s="2">
        <v>76</v>
      </c>
      <c r="H77" s="2"/>
      <c r="I77" s="2">
        <v>76</v>
      </c>
      <c r="J77" s="8">
        <v>78.790000000000006</v>
      </c>
      <c r="K77" s="8">
        <f t="shared" si="6"/>
        <v>154.79000000000002</v>
      </c>
      <c r="L77" s="8">
        <f t="shared" si="7"/>
        <v>77.39500000000001</v>
      </c>
      <c r="M77" s="2">
        <f t="shared" si="8"/>
        <v>1</v>
      </c>
      <c r="N77" s="2" t="s">
        <v>217</v>
      </c>
    </row>
    <row r="78" spans="1:14" ht="30" customHeight="1">
      <c r="A78" s="2"/>
      <c r="B78" s="2" t="s">
        <v>146</v>
      </c>
      <c r="C78" s="2" t="s">
        <v>6</v>
      </c>
      <c r="D78" s="6" t="s">
        <v>140</v>
      </c>
      <c r="E78" s="2" t="s">
        <v>11</v>
      </c>
      <c r="F78" s="2" t="s">
        <v>141</v>
      </c>
      <c r="G78" s="2">
        <v>71</v>
      </c>
      <c r="H78" s="2"/>
      <c r="I78" s="2">
        <v>71</v>
      </c>
      <c r="J78" s="8">
        <v>80.69</v>
      </c>
      <c r="K78" s="8">
        <f t="shared" si="6"/>
        <v>151.69</v>
      </c>
      <c r="L78" s="8">
        <f t="shared" si="7"/>
        <v>75.844999999999999</v>
      </c>
      <c r="M78" s="2">
        <f t="shared" si="8"/>
        <v>2</v>
      </c>
      <c r="N78" s="2"/>
    </row>
    <row r="79" spans="1:14" ht="30" customHeight="1">
      <c r="A79" s="2"/>
      <c r="B79" s="2" t="s">
        <v>145</v>
      </c>
      <c r="C79" s="2" t="s">
        <v>6</v>
      </c>
      <c r="D79" s="6" t="s">
        <v>140</v>
      </c>
      <c r="E79" s="2" t="s">
        <v>11</v>
      </c>
      <c r="F79" s="2" t="s">
        <v>141</v>
      </c>
      <c r="G79" s="2">
        <v>70</v>
      </c>
      <c r="H79" s="2"/>
      <c r="I79" s="2">
        <v>70</v>
      </c>
      <c r="J79" s="8">
        <v>76.22</v>
      </c>
      <c r="K79" s="8">
        <f t="shared" si="6"/>
        <v>146.22</v>
      </c>
      <c r="L79" s="8">
        <f t="shared" si="7"/>
        <v>73.11</v>
      </c>
      <c r="M79" s="2">
        <f t="shared" si="8"/>
        <v>3</v>
      </c>
      <c r="N79" s="2"/>
    </row>
    <row r="80" spans="1:14" ht="30" customHeight="1">
      <c r="A80" s="2"/>
      <c r="B80" s="2" t="s">
        <v>142</v>
      </c>
      <c r="C80" s="2" t="s">
        <v>6</v>
      </c>
      <c r="D80" s="6" t="s">
        <v>140</v>
      </c>
      <c r="E80" s="2" t="s">
        <v>11</v>
      </c>
      <c r="F80" s="2" t="s">
        <v>141</v>
      </c>
      <c r="G80" s="2">
        <v>70</v>
      </c>
      <c r="H80" s="2"/>
      <c r="I80" s="2">
        <v>70</v>
      </c>
      <c r="J80" s="8">
        <v>76.2</v>
      </c>
      <c r="K80" s="8">
        <f t="shared" si="6"/>
        <v>146.19999999999999</v>
      </c>
      <c r="L80" s="8">
        <f t="shared" si="7"/>
        <v>73.099999999999994</v>
      </c>
      <c r="M80" s="2">
        <f t="shared" si="8"/>
        <v>4</v>
      </c>
      <c r="N80" s="2"/>
    </row>
    <row r="81" spans="1:14" ht="30" customHeight="1">
      <c r="A81" s="2" t="s">
        <v>151</v>
      </c>
      <c r="B81" s="2" t="s">
        <v>152</v>
      </c>
      <c r="C81" s="2" t="s">
        <v>8</v>
      </c>
      <c r="D81" s="6" t="s">
        <v>147</v>
      </c>
      <c r="E81" s="2" t="s">
        <v>7</v>
      </c>
      <c r="F81" s="2" t="s">
        <v>148</v>
      </c>
      <c r="G81" s="2">
        <v>73</v>
      </c>
      <c r="H81" s="2"/>
      <c r="I81" s="2">
        <v>73</v>
      </c>
      <c r="J81" s="8">
        <v>83.76</v>
      </c>
      <c r="K81" s="8">
        <f t="shared" si="6"/>
        <v>156.76</v>
      </c>
      <c r="L81" s="8">
        <f t="shared" si="7"/>
        <v>78.38</v>
      </c>
      <c r="M81" s="2">
        <f t="shared" si="8"/>
        <v>1</v>
      </c>
      <c r="N81" s="2" t="s">
        <v>217</v>
      </c>
    </row>
    <row r="82" spans="1:14" ht="30" customHeight="1">
      <c r="A82" s="2"/>
      <c r="B82" s="2" t="s">
        <v>149</v>
      </c>
      <c r="C82" s="2" t="s">
        <v>6</v>
      </c>
      <c r="D82" s="6" t="s">
        <v>147</v>
      </c>
      <c r="E82" s="2" t="s">
        <v>7</v>
      </c>
      <c r="F82" s="2" t="s">
        <v>148</v>
      </c>
      <c r="G82" s="2">
        <v>70</v>
      </c>
      <c r="H82" s="2"/>
      <c r="I82" s="2">
        <v>70</v>
      </c>
      <c r="J82" s="8">
        <v>82.88</v>
      </c>
      <c r="K82" s="8">
        <f t="shared" si="6"/>
        <v>152.88</v>
      </c>
      <c r="L82" s="8">
        <f t="shared" si="7"/>
        <v>76.44</v>
      </c>
      <c r="M82" s="2">
        <f t="shared" si="8"/>
        <v>2</v>
      </c>
      <c r="N82" s="2"/>
    </row>
    <row r="83" spans="1:14" ht="30" customHeight="1">
      <c r="A83" s="2"/>
      <c r="B83" s="2" t="s">
        <v>150</v>
      </c>
      <c r="C83" s="2" t="s">
        <v>6</v>
      </c>
      <c r="D83" s="6" t="s">
        <v>147</v>
      </c>
      <c r="E83" s="2" t="s">
        <v>7</v>
      </c>
      <c r="F83" s="2" t="s">
        <v>148</v>
      </c>
      <c r="G83" s="2">
        <v>70</v>
      </c>
      <c r="H83" s="2"/>
      <c r="I83" s="2">
        <v>70</v>
      </c>
      <c r="J83" s="8">
        <v>81.459999999999994</v>
      </c>
      <c r="K83" s="8">
        <f t="shared" si="6"/>
        <v>151.45999999999998</v>
      </c>
      <c r="L83" s="8">
        <f t="shared" si="7"/>
        <v>75.72999999999999</v>
      </c>
      <c r="M83" s="2">
        <f t="shared" si="8"/>
        <v>3</v>
      </c>
      <c r="N83" s="2"/>
    </row>
    <row r="84" spans="1:14" ht="30" customHeight="1">
      <c r="A84" s="2"/>
      <c r="B84" s="2" t="s">
        <v>153</v>
      </c>
      <c r="C84" s="2" t="s">
        <v>8</v>
      </c>
      <c r="D84" s="6" t="s">
        <v>147</v>
      </c>
      <c r="E84" s="2" t="s">
        <v>7</v>
      </c>
      <c r="F84" s="2" t="s">
        <v>148</v>
      </c>
      <c r="G84" s="2">
        <v>71</v>
      </c>
      <c r="H84" s="2"/>
      <c r="I84" s="2">
        <v>71</v>
      </c>
      <c r="J84" s="8">
        <v>77.28</v>
      </c>
      <c r="K84" s="8">
        <f t="shared" si="6"/>
        <v>148.28</v>
      </c>
      <c r="L84" s="8">
        <f t="shared" si="7"/>
        <v>74.14</v>
      </c>
      <c r="M84" s="2">
        <f t="shared" si="8"/>
        <v>4</v>
      </c>
      <c r="N84" s="2"/>
    </row>
    <row r="85" spans="1:14" ht="30" customHeight="1">
      <c r="A85" s="2" t="s">
        <v>157</v>
      </c>
      <c r="B85" s="2" t="s">
        <v>158</v>
      </c>
      <c r="C85" s="2" t="s">
        <v>6</v>
      </c>
      <c r="D85" s="6" t="s">
        <v>154</v>
      </c>
      <c r="E85" s="2" t="s">
        <v>7</v>
      </c>
      <c r="F85" s="2" t="s">
        <v>155</v>
      </c>
      <c r="G85" s="2">
        <v>83</v>
      </c>
      <c r="H85" s="2"/>
      <c r="I85" s="2">
        <v>83</v>
      </c>
      <c r="J85" s="8">
        <v>79.38</v>
      </c>
      <c r="K85" s="8">
        <f t="shared" si="6"/>
        <v>162.38</v>
      </c>
      <c r="L85" s="8">
        <f t="shared" si="7"/>
        <v>81.19</v>
      </c>
      <c r="M85" s="2">
        <f t="shared" si="8"/>
        <v>1</v>
      </c>
      <c r="N85" s="2" t="s">
        <v>217</v>
      </c>
    </row>
    <row r="86" spans="1:14" ht="30" customHeight="1">
      <c r="A86" s="2"/>
      <c r="B86" s="2" t="s">
        <v>159</v>
      </c>
      <c r="C86" s="2" t="s">
        <v>6</v>
      </c>
      <c r="D86" s="6" t="s">
        <v>154</v>
      </c>
      <c r="E86" s="2" t="s">
        <v>7</v>
      </c>
      <c r="F86" s="2" t="s">
        <v>155</v>
      </c>
      <c r="G86" s="2">
        <v>74</v>
      </c>
      <c r="H86" s="2"/>
      <c r="I86" s="2">
        <v>74</v>
      </c>
      <c r="J86" s="8">
        <v>79.2</v>
      </c>
      <c r="K86" s="8">
        <f t="shared" si="6"/>
        <v>153.19999999999999</v>
      </c>
      <c r="L86" s="8">
        <f t="shared" si="7"/>
        <v>76.599999999999994</v>
      </c>
      <c r="M86" s="2">
        <f t="shared" si="8"/>
        <v>2</v>
      </c>
      <c r="N86" s="2"/>
    </row>
    <row r="87" spans="1:14" ht="30" customHeight="1">
      <c r="A87" s="2"/>
      <c r="B87" s="2" t="s">
        <v>156</v>
      </c>
      <c r="C87" s="2" t="s">
        <v>8</v>
      </c>
      <c r="D87" s="6" t="s">
        <v>154</v>
      </c>
      <c r="E87" s="2" t="s">
        <v>7</v>
      </c>
      <c r="F87" s="2" t="s">
        <v>155</v>
      </c>
      <c r="G87" s="2">
        <v>70</v>
      </c>
      <c r="H87" s="2"/>
      <c r="I87" s="2">
        <v>70</v>
      </c>
      <c r="J87" s="8">
        <v>80.14</v>
      </c>
      <c r="K87" s="8">
        <f t="shared" si="6"/>
        <v>150.13999999999999</v>
      </c>
      <c r="L87" s="8">
        <f t="shared" si="7"/>
        <v>75.069999999999993</v>
      </c>
      <c r="M87" s="2">
        <f t="shared" si="8"/>
        <v>3</v>
      </c>
      <c r="N87" s="2"/>
    </row>
    <row r="88" spans="1:14" ht="30" customHeight="1">
      <c r="A88" s="2" t="s">
        <v>164</v>
      </c>
      <c r="B88" s="2" t="s">
        <v>165</v>
      </c>
      <c r="C88" s="2" t="s">
        <v>8</v>
      </c>
      <c r="D88" s="6" t="s">
        <v>160</v>
      </c>
      <c r="E88" s="2" t="s">
        <v>7</v>
      </c>
      <c r="F88" s="2" t="s">
        <v>161</v>
      </c>
      <c r="G88" s="2">
        <v>69</v>
      </c>
      <c r="H88" s="2"/>
      <c r="I88" s="2">
        <v>69</v>
      </c>
      <c r="J88" s="8">
        <v>85.74</v>
      </c>
      <c r="K88" s="8">
        <f t="shared" si="6"/>
        <v>154.74</v>
      </c>
      <c r="L88" s="8">
        <f t="shared" si="7"/>
        <v>77.37</v>
      </c>
      <c r="M88" s="2">
        <f t="shared" si="8"/>
        <v>1</v>
      </c>
      <c r="N88" s="2" t="s">
        <v>217</v>
      </c>
    </row>
    <row r="89" spans="1:14" ht="30" customHeight="1">
      <c r="A89" s="2"/>
      <c r="B89" s="2" t="s">
        <v>163</v>
      </c>
      <c r="C89" s="2" t="s">
        <v>6</v>
      </c>
      <c r="D89" s="6" t="s">
        <v>160</v>
      </c>
      <c r="E89" s="2" t="s">
        <v>7</v>
      </c>
      <c r="F89" s="2" t="s">
        <v>161</v>
      </c>
      <c r="G89" s="2">
        <v>74</v>
      </c>
      <c r="H89" s="2"/>
      <c r="I89" s="2">
        <v>74</v>
      </c>
      <c r="J89" s="8">
        <v>78.61</v>
      </c>
      <c r="K89" s="8">
        <f t="shared" si="6"/>
        <v>152.61000000000001</v>
      </c>
      <c r="L89" s="8">
        <f t="shared" si="7"/>
        <v>76.305000000000007</v>
      </c>
      <c r="M89" s="2">
        <f t="shared" si="8"/>
        <v>2</v>
      </c>
      <c r="N89" s="2"/>
    </row>
    <row r="90" spans="1:14" ht="30" customHeight="1">
      <c r="A90" s="2"/>
      <c r="B90" s="2" t="s">
        <v>162</v>
      </c>
      <c r="C90" s="2" t="s">
        <v>8</v>
      </c>
      <c r="D90" s="6" t="s">
        <v>160</v>
      </c>
      <c r="E90" s="2" t="s">
        <v>7</v>
      </c>
      <c r="F90" s="2" t="s">
        <v>161</v>
      </c>
      <c r="G90" s="2">
        <v>67</v>
      </c>
      <c r="H90" s="2"/>
      <c r="I90" s="2">
        <v>67</v>
      </c>
      <c r="J90" s="8">
        <v>76.819999999999993</v>
      </c>
      <c r="K90" s="8">
        <f t="shared" si="6"/>
        <v>143.82</v>
      </c>
      <c r="L90" s="8">
        <f t="shared" si="7"/>
        <v>71.91</v>
      </c>
      <c r="M90" s="2">
        <f t="shared" si="8"/>
        <v>3</v>
      </c>
      <c r="N90" s="2"/>
    </row>
    <row r="91" spans="1:14" ht="30" customHeight="1">
      <c r="A91" s="2" t="s">
        <v>169</v>
      </c>
      <c r="B91" s="2" t="s">
        <v>170</v>
      </c>
      <c r="C91" s="2" t="s">
        <v>6</v>
      </c>
      <c r="D91" s="6" t="s">
        <v>166</v>
      </c>
      <c r="E91" s="2" t="s">
        <v>7</v>
      </c>
      <c r="F91" s="2" t="s">
        <v>167</v>
      </c>
      <c r="G91" s="2">
        <v>77</v>
      </c>
      <c r="H91" s="2"/>
      <c r="I91" s="2">
        <v>77</v>
      </c>
      <c r="J91" s="8">
        <v>84.49</v>
      </c>
      <c r="K91" s="8">
        <f t="shared" si="6"/>
        <v>161.49</v>
      </c>
      <c r="L91" s="8">
        <f t="shared" si="7"/>
        <v>80.745000000000005</v>
      </c>
      <c r="M91" s="2">
        <f t="shared" si="8"/>
        <v>1</v>
      </c>
      <c r="N91" s="2" t="s">
        <v>217</v>
      </c>
    </row>
    <row r="92" spans="1:14" ht="30" customHeight="1">
      <c r="A92" s="2"/>
      <c r="B92" s="2" t="s">
        <v>168</v>
      </c>
      <c r="C92" s="2" t="s">
        <v>8</v>
      </c>
      <c r="D92" s="6" t="s">
        <v>166</v>
      </c>
      <c r="E92" s="2" t="s">
        <v>7</v>
      </c>
      <c r="F92" s="2" t="s">
        <v>167</v>
      </c>
      <c r="G92" s="2">
        <v>77</v>
      </c>
      <c r="H92" s="2"/>
      <c r="I92" s="2">
        <v>77</v>
      </c>
      <c r="J92" s="8">
        <v>79.84</v>
      </c>
      <c r="K92" s="8">
        <f t="shared" si="6"/>
        <v>156.84</v>
      </c>
      <c r="L92" s="8">
        <f t="shared" si="7"/>
        <v>78.42</v>
      </c>
      <c r="M92" s="2">
        <f t="shared" si="8"/>
        <v>2</v>
      </c>
      <c r="N92" s="2"/>
    </row>
    <row r="93" spans="1:14" ht="30" customHeight="1">
      <c r="A93" s="2"/>
      <c r="B93" s="2" t="s">
        <v>171</v>
      </c>
      <c r="C93" s="2" t="s">
        <v>6</v>
      </c>
      <c r="D93" s="6" t="s">
        <v>166</v>
      </c>
      <c r="E93" s="2" t="s">
        <v>7</v>
      </c>
      <c r="F93" s="2" t="s">
        <v>167</v>
      </c>
      <c r="G93" s="2">
        <v>70</v>
      </c>
      <c r="H93" s="2">
        <v>4</v>
      </c>
      <c r="I93" s="2">
        <v>74</v>
      </c>
      <c r="J93" s="8">
        <v>80.47</v>
      </c>
      <c r="K93" s="8">
        <f t="shared" si="6"/>
        <v>154.47</v>
      </c>
      <c r="L93" s="8">
        <f t="shared" si="7"/>
        <v>77.234999999999999</v>
      </c>
      <c r="M93" s="2">
        <f t="shared" si="8"/>
        <v>3</v>
      </c>
      <c r="N93" s="2"/>
    </row>
    <row r="94" spans="1:14" ht="30" customHeight="1">
      <c r="A94" s="9" t="s">
        <v>175</v>
      </c>
      <c r="B94" s="9" t="s">
        <v>176</v>
      </c>
      <c r="C94" s="5" t="s">
        <v>8</v>
      </c>
      <c r="D94" s="7" t="s">
        <v>173</v>
      </c>
      <c r="E94" s="5" t="s">
        <v>9</v>
      </c>
      <c r="F94" s="5" t="s">
        <v>174</v>
      </c>
      <c r="G94" s="5">
        <v>47</v>
      </c>
      <c r="H94" s="5"/>
      <c r="I94" s="5">
        <v>47</v>
      </c>
      <c r="J94" s="8">
        <v>80.5</v>
      </c>
      <c r="K94" s="8">
        <f t="shared" si="6"/>
        <v>127.5</v>
      </c>
      <c r="L94" s="8">
        <f t="shared" si="7"/>
        <v>63.75</v>
      </c>
      <c r="M94" s="2">
        <f t="shared" si="8"/>
        <v>1</v>
      </c>
      <c r="N94" s="2" t="s">
        <v>217</v>
      </c>
    </row>
    <row r="95" spans="1:14" ht="30" customHeight="1">
      <c r="A95" s="9"/>
      <c r="B95" s="9" t="s">
        <v>172</v>
      </c>
      <c r="C95" s="5" t="s">
        <v>6</v>
      </c>
      <c r="D95" s="7" t="s">
        <v>173</v>
      </c>
      <c r="E95" s="5" t="s">
        <v>9</v>
      </c>
      <c r="F95" s="5" t="s">
        <v>174</v>
      </c>
      <c r="G95" s="5">
        <v>43</v>
      </c>
      <c r="H95" s="5"/>
      <c r="I95" s="5">
        <v>43</v>
      </c>
      <c r="J95" s="8">
        <v>78.52</v>
      </c>
      <c r="K95" s="8">
        <f t="shared" si="6"/>
        <v>121.52</v>
      </c>
      <c r="L95" s="8">
        <f t="shared" si="7"/>
        <v>60.76</v>
      </c>
      <c r="M95" s="2">
        <f t="shared" si="8"/>
        <v>2</v>
      </c>
      <c r="N95" s="2"/>
    </row>
    <row r="96" spans="1:14" ht="30" customHeight="1">
      <c r="A96" s="2" t="s">
        <v>181</v>
      </c>
      <c r="B96" s="2" t="s">
        <v>182</v>
      </c>
      <c r="C96" s="2" t="s">
        <v>8</v>
      </c>
      <c r="D96" s="6" t="s">
        <v>177</v>
      </c>
      <c r="E96" s="2" t="s">
        <v>7</v>
      </c>
      <c r="F96" s="2" t="s">
        <v>178</v>
      </c>
      <c r="G96" s="2">
        <v>68</v>
      </c>
      <c r="H96" s="2"/>
      <c r="I96" s="2">
        <v>68</v>
      </c>
      <c r="J96" s="8">
        <v>86.13</v>
      </c>
      <c r="K96" s="8">
        <f t="shared" si="6"/>
        <v>154.13</v>
      </c>
      <c r="L96" s="8">
        <f t="shared" si="7"/>
        <v>77.064999999999998</v>
      </c>
      <c r="M96" s="2">
        <f t="shared" si="8"/>
        <v>1</v>
      </c>
      <c r="N96" s="2" t="s">
        <v>217</v>
      </c>
    </row>
    <row r="97" spans="1:14" ht="30" customHeight="1">
      <c r="A97" s="2"/>
      <c r="B97" s="2" t="s">
        <v>180</v>
      </c>
      <c r="C97" s="2" t="s">
        <v>8</v>
      </c>
      <c r="D97" s="6" t="s">
        <v>177</v>
      </c>
      <c r="E97" s="2" t="s">
        <v>7</v>
      </c>
      <c r="F97" s="2" t="s">
        <v>178</v>
      </c>
      <c r="G97" s="2">
        <v>71</v>
      </c>
      <c r="H97" s="2"/>
      <c r="I97" s="2">
        <v>71</v>
      </c>
      <c r="J97" s="8">
        <v>76.3</v>
      </c>
      <c r="K97" s="8">
        <f t="shared" si="6"/>
        <v>147.30000000000001</v>
      </c>
      <c r="L97" s="8">
        <f t="shared" si="7"/>
        <v>73.650000000000006</v>
      </c>
      <c r="M97" s="2">
        <f t="shared" si="8"/>
        <v>2</v>
      </c>
      <c r="N97" s="2"/>
    </row>
    <row r="98" spans="1:14" ht="30" customHeight="1">
      <c r="A98" s="2"/>
      <c r="B98" s="2" t="s">
        <v>179</v>
      </c>
      <c r="C98" s="2" t="s">
        <v>6</v>
      </c>
      <c r="D98" s="6" t="s">
        <v>177</v>
      </c>
      <c r="E98" s="2" t="s">
        <v>7</v>
      </c>
      <c r="F98" s="2" t="s">
        <v>178</v>
      </c>
      <c r="G98" s="2">
        <v>65</v>
      </c>
      <c r="H98" s="2"/>
      <c r="I98" s="2">
        <v>65</v>
      </c>
      <c r="J98" s="8">
        <v>78.27</v>
      </c>
      <c r="K98" s="8">
        <f t="shared" si="6"/>
        <v>143.26999999999998</v>
      </c>
      <c r="L98" s="8">
        <f t="shared" si="7"/>
        <v>71.634999999999991</v>
      </c>
      <c r="M98" s="2">
        <f t="shared" si="8"/>
        <v>3</v>
      </c>
      <c r="N98" s="2"/>
    </row>
    <row r="99" spans="1:14" ht="30" customHeight="1">
      <c r="A99" s="2" t="s">
        <v>187</v>
      </c>
      <c r="B99" s="2" t="s">
        <v>188</v>
      </c>
      <c r="C99" s="2" t="s">
        <v>6</v>
      </c>
      <c r="D99" s="6" t="s">
        <v>183</v>
      </c>
      <c r="E99" s="2" t="s">
        <v>7</v>
      </c>
      <c r="F99" s="2" t="s">
        <v>184</v>
      </c>
      <c r="G99" s="2">
        <v>74</v>
      </c>
      <c r="H99" s="2"/>
      <c r="I99" s="2">
        <v>74</v>
      </c>
      <c r="J99" s="8">
        <v>78.2</v>
      </c>
      <c r="K99" s="8">
        <f t="shared" si="6"/>
        <v>152.19999999999999</v>
      </c>
      <c r="L99" s="8">
        <f t="shared" si="7"/>
        <v>76.099999999999994</v>
      </c>
      <c r="M99" s="2">
        <f t="shared" si="8"/>
        <v>1</v>
      </c>
      <c r="N99" s="2" t="s">
        <v>217</v>
      </c>
    </row>
    <row r="100" spans="1:14" ht="30" customHeight="1">
      <c r="A100" s="2"/>
      <c r="B100" s="2" t="s">
        <v>185</v>
      </c>
      <c r="C100" s="2" t="s">
        <v>8</v>
      </c>
      <c r="D100" s="6" t="s">
        <v>183</v>
      </c>
      <c r="E100" s="2" t="s">
        <v>7</v>
      </c>
      <c r="F100" s="2" t="s">
        <v>184</v>
      </c>
      <c r="G100" s="2">
        <v>73</v>
      </c>
      <c r="H100" s="2"/>
      <c r="I100" s="2">
        <v>73</v>
      </c>
      <c r="J100" s="8">
        <v>76.28</v>
      </c>
      <c r="K100" s="8">
        <f t="shared" ref="K100:K110" si="9">I100+J100</f>
        <v>149.28</v>
      </c>
      <c r="L100" s="8">
        <f t="shared" ref="L100:L110" si="10">K100*0.5</f>
        <v>74.64</v>
      </c>
      <c r="M100" s="2">
        <f t="shared" ref="M100:M110" si="11">SUMPRODUCT(($F$4:$F$110=F100)*($L$4:$L$110&gt;L100))+1</f>
        <v>2</v>
      </c>
      <c r="N100" s="2"/>
    </row>
    <row r="101" spans="1:14" ht="30" customHeight="1">
      <c r="A101" s="2"/>
      <c r="B101" s="2" t="s">
        <v>186</v>
      </c>
      <c r="C101" s="2" t="s">
        <v>8</v>
      </c>
      <c r="D101" s="6" t="s">
        <v>183</v>
      </c>
      <c r="E101" s="2" t="s">
        <v>7</v>
      </c>
      <c r="F101" s="2" t="s">
        <v>184</v>
      </c>
      <c r="G101" s="2">
        <v>72</v>
      </c>
      <c r="H101" s="2"/>
      <c r="I101" s="2">
        <v>72</v>
      </c>
      <c r="J101" s="8">
        <v>75.680000000000007</v>
      </c>
      <c r="K101" s="8">
        <f t="shared" si="9"/>
        <v>147.68</v>
      </c>
      <c r="L101" s="8">
        <f t="shared" si="10"/>
        <v>73.84</v>
      </c>
      <c r="M101" s="2">
        <f t="shared" si="11"/>
        <v>3</v>
      </c>
      <c r="N101" s="2"/>
    </row>
    <row r="102" spans="1:14" ht="30" customHeight="1">
      <c r="A102" s="2" t="s">
        <v>189</v>
      </c>
      <c r="B102" s="2" t="s">
        <v>190</v>
      </c>
      <c r="C102" s="2" t="s">
        <v>6</v>
      </c>
      <c r="D102" s="6" t="s">
        <v>191</v>
      </c>
      <c r="E102" s="2" t="s">
        <v>7</v>
      </c>
      <c r="F102" s="2" t="s">
        <v>192</v>
      </c>
      <c r="G102" s="2">
        <v>73</v>
      </c>
      <c r="H102" s="2"/>
      <c r="I102" s="2">
        <v>73</v>
      </c>
      <c r="J102" s="8">
        <v>83.16</v>
      </c>
      <c r="K102" s="8">
        <f t="shared" si="9"/>
        <v>156.16</v>
      </c>
      <c r="L102" s="8">
        <f t="shared" si="10"/>
        <v>78.08</v>
      </c>
      <c r="M102" s="2">
        <f t="shared" si="11"/>
        <v>1</v>
      </c>
      <c r="N102" s="2" t="s">
        <v>217</v>
      </c>
    </row>
    <row r="103" spans="1:14" ht="30" customHeight="1">
      <c r="A103" s="2"/>
      <c r="B103" s="2" t="s">
        <v>193</v>
      </c>
      <c r="C103" s="2" t="s">
        <v>8</v>
      </c>
      <c r="D103" s="6" t="s">
        <v>191</v>
      </c>
      <c r="E103" s="2" t="s">
        <v>7</v>
      </c>
      <c r="F103" s="2" t="s">
        <v>192</v>
      </c>
      <c r="G103" s="2">
        <v>67</v>
      </c>
      <c r="H103" s="2"/>
      <c r="I103" s="2">
        <v>67</v>
      </c>
      <c r="J103" s="8">
        <v>81.73</v>
      </c>
      <c r="K103" s="8">
        <f t="shared" si="9"/>
        <v>148.73000000000002</v>
      </c>
      <c r="L103" s="8">
        <f t="shared" si="10"/>
        <v>74.365000000000009</v>
      </c>
      <c r="M103" s="2">
        <f t="shared" si="11"/>
        <v>2</v>
      </c>
      <c r="N103" s="2"/>
    </row>
    <row r="104" spans="1:14" ht="30" customHeight="1">
      <c r="A104" s="2"/>
      <c r="B104" s="2" t="s">
        <v>194</v>
      </c>
      <c r="C104" s="2" t="s">
        <v>8</v>
      </c>
      <c r="D104" s="6" t="s">
        <v>191</v>
      </c>
      <c r="E104" s="2" t="s">
        <v>7</v>
      </c>
      <c r="F104" s="2" t="s">
        <v>192</v>
      </c>
      <c r="G104" s="2">
        <v>66</v>
      </c>
      <c r="H104" s="2"/>
      <c r="I104" s="2">
        <v>66</v>
      </c>
      <c r="J104" s="8">
        <v>74.400000000000006</v>
      </c>
      <c r="K104" s="8">
        <f t="shared" si="9"/>
        <v>140.4</v>
      </c>
      <c r="L104" s="8">
        <f t="shared" si="10"/>
        <v>70.2</v>
      </c>
      <c r="M104" s="2">
        <f t="shared" si="11"/>
        <v>3</v>
      </c>
      <c r="N104" s="2"/>
    </row>
    <row r="105" spans="1:14" ht="30" customHeight="1">
      <c r="A105" s="2" t="s">
        <v>199</v>
      </c>
      <c r="B105" s="2" t="s">
        <v>200</v>
      </c>
      <c r="C105" s="2" t="s">
        <v>8</v>
      </c>
      <c r="D105" s="6" t="s">
        <v>195</v>
      </c>
      <c r="E105" s="2" t="s">
        <v>7</v>
      </c>
      <c r="F105" s="2" t="s">
        <v>196</v>
      </c>
      <c r="G105" s="2">
        <v>68</v>
      </c>
      <c r="H105" s="2"/>
      <c r="I105" s="2">
        <v>68</v>
      </c>
      <c r="J105" s="8">
        <v>83.19</v>
      </c>
      <c r="K105" s="8">
        <f t="shared" si="9"/>
        <v>151.19</v>
      </c>
      <c r="L105" s="8">
        <f t="shared" si="10"/>
        <v>75.594999999999999</v>
      </c>
      <c r="M105" s="2">
        <f t="shared" si="11"/>
        <v>1</v>
      </c>
      <c r="N105" s="2" t="s">
        <v>217</v>
      </c>
    </row>
    <row r="106" spans="1:14" ht="30" customHeight="1">
      <c r="A106" s="2"/>
      <c r="B106" s="2" t="s">
        <v>198</v>
      </c>
      <c r="C106" s="2" t="s">
        <v>8</v>
      </c>
      <c r="D106" s="6" t="s">
        <v>195</v>
      </c>
      <c r="E106" s="2" t="s">
        <v>7</v>
      </c>
      <c r="F106" s="2" t="s">
        <v>196</v>
      </c>
      <c r="G106" s="2">
        <v>68</v>
      </c>
      <c r="H106" s="2"/>
      <c r="I106" s="2">
        <v>68</v>
      </c>
      <c r="J106" s="8">
        <v>81.209999999999994</v>
      </c>
      <c r="K106" s="8">
        <f t="shared" si="9"/>
        <v>149.20999999999998</v>
      </c>
      <c r="L106" s="8">
        <f t="shared" si="10"/>
        <v>74.60499999999999</v>
      </c>
      <c r="M106" s="2">
        <f t="shared" si="11"/>
        <v>2</v>
      </c>
      <c r="N106" s="2"/>
    </row>
    <row r="107" spans="1:14" ht="30" customHeight="1">
      <c r="A107" s="2"/>
      <c r="B107" s="2" t="s">
        <v>197</v>
      </c>
      <c r="C107" s="2" t="s">
        <v>8</v>
      </c>
      <c r="D107" s="6" t="s">
        <v>195</v>
      </c>
      <c r="E107" s="2" t="s">
        <v>7</v>
      </c>
      <c r="F107" s="2" t="s">
        <v>196</v>
      </c>
      <c r="G107" s="2">
        <v>67</v>
      </c>
      <c r="H107" s="2"/>
      <c r="I107" s="2">
        <v>67</v>
      </c>
      <c r="J107" s="8">
        <v>79.36</v>
      </c>
      <c r="K107" s="8">
        <f t="shared" si="9"/>
        <v>146.36000000000001</v>
      </c>
      <c r="L107" s="8">
        <f t="shared" si="10"/>
        <v>73.180000000000007</v>
      </c>
      <c r="M107" s="2">
        <f t="shared" si="11"/>
        <v>3</v>
      </c>
      <c r="N107" s="2"/>
    </row>
    <row r="108" spans="1:14" ht="30" customHeight="1">
      <c r="A108" s="2" t="s">
        <v>204</v>
      </c>
      <c r="B108" s="2" t="s">
        <v>205</v>
      </c>
      <c r="C108" s="2" t="s">
        <v>8</v>
      </c>
      <c r="D108" s="6" t="s">
        <v>201</v>
      </c>
      <c r="E108" s="2" t="s">
        <v>202</v>
      </c>
      <c r="F108" s="2" t="s">
        <v>203</v>
      </c>
      <c r="G108" s="2">
        <v>58</v>
      </c>
      <c r="H108" s="2"/>
      <c r="I108" s="2">
        <v>58</v>
      </c>
      <c r="J108" s="8">
        <v>76.78</v>
      </c>
      <c r="K108" s="8">
        <f t="shared" si="9"/>
        <v>134.78</v>
      </c>
      <c r="L108" s="8">
        <f t="shared" si="10"/>
        <v>67.39</v>
      </c>
      <c r="M108" s="2">
        <f t="shared" si="11"/>
        <v>1</v>
      </c>
      <c r="N108" s="2" t="s">
        <v>217</v>
      </c>
    </row>
    <row r="109" spans="1:14" ht="30" customHeight="1">
      <c r="A109" s="2"/>
      <c r="B109" s="2" t="s">
        <v>207</v>
      </c>
      <c r="C109" s="2" t="s">
        <v>6</v>
      </c>
      <c r="D109" s="6" t="s">
        <v>201</v>
      </c>
      <c r="E109" s="2" t="s">
        <v>202</v>
      </c>
      <c r="F109" s="2" t="s">
        <v>203</v>
      </c>
      <c r="G109" s="2">
        <v>51</v>
      </c>
      <c r="H109" s="2"/>
      <c r="I109" s="2">
        <v>51</v>
      </c>
      <c r="J109" s="8">
        <v>79.53</v>
      </c>
      <c r="K109" s="8">
        <f t="shared" si="9"/>
        <v>130.53</v>
      </c>
      <c r="L109" s="8">
        <f t="shared" si="10"/>
        <v>65.265000000000001</v>
      </c>
      <c r="M109" s="2">
        <f t="shared" si="11"/>
        <v>2</v>
      </c>
      <c r="N109" s="2"/>
    </row>
    <row r="110" spans="1:14" ht="30" customHeight="1">
      <c r="A110" s="9"/>
      <c r="B110" s="5" t="s">
        <v>206</v>
      </c>
      <c r="C110" s="5" t="s">
        <v>6</v>
      </c>
      <c r="D110" s="7" t="s">
        <v>201</v>
      </c>
      <c r="E110" s="5" t="s">
        <v>202</v>
      </c>
      <c r="F110" s="5" t="s">
        <v>203</v>
      </c>
      <c r="G110" s="5">
        <v>46</v>
      </c>
      <c r="H110" s="5"/>
      <c r="I110" s="5">
        <v>46</v>
      </c>
      <c r="J110" s="8">
        <v>75.8</v>
      </c>
      <c r="K110" s="8">
        <f t="shared" si="9"/>
        <v>121.8</v>
      </c>
      <c r="L110" s="8">
        <f t="shared" si="10"/>
        <v>60.9</v>
      </c>
      <c r="M110" s="2">
        <f t="shared" si="11"/>
        <v>3</v>
      </c>
      <c r="N110" s="2"/>
    </row>
  </sheetData>
  <autoFilter ref="A3:N110"/>
  <mergeCells count="2">
    <mergeCell ref="A1:N1"/>
    <mergeCell ref="A2:N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2020年营山县公开招聘乡镇事业单位工作人员成绩及排名表</vt:lpstr>
      <vt:lpstr>'2020年营山县公开招聘乡镇事业单位工作人员成绩及排名表'!Print_Titles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2020-09-14T03:07:04Z</cp:lastPrinted>
  <dcterms:created xsi:type="dcterms:W3CDTF">2020-08-11T03:39:15Z</dcterms:created>
  <dcterms:modified xsi:type="dcterms:W3CDTF">2020-09-14T10:06:01Z</dcterms:modified>
</cp:coreProperties>
</file>