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 sheetId="6" r:id="rId1"/>
  </sheets>
  <definedNames>
    <definedName name="_xlnm._FilterDatabase" localSheetId="0" hidden="1">'1'!$3:$13</definedName>
    <definedName name="_xlnm.Print_Titles" localSheetId="0">'1'!$3:$3</definedName>
  </definedNames>
  <calcPr calcId="144525"/>
</workbook>
</file>

<file path=xl/sharedStrings.xml><?xml version="1.0" encoding="utf-8"?>
<sst xmlns="http://schemas.openxmlformats.org/spreadsheetml/2006/main" count="125" uniqueCount="94">
  <si>
    <t>附件</t>
  </si>
  <si>
    <t>青川县2020年下半年面向社会公开考试招聘事业单位工作人员拟聘人员基本情况（第二批）</t>
  </si>
  <si>
    <t>序号</t>
  </si>
  <si>
    <t>姓名</t>
  </si>
  <si>
    <t>性别</t>
  </si>
  <si>
    <t>出生
年月</t>
  </si>
  <si>
    <t>学历</t>
  </si>
  <si>
    <t>学位</t>
  </si>
  <si>
    <t>毕业院校</t>
  </si>
  <si>
    <t>所学
专业</t>
  </si>
  <si>
    <t>拟聘单位</t>
  </si>
  <si>
    <t>拟聘岗位</t>
  </si>
  <si>
    <t>报考岗位编码</t>
  </si>
  <si>
    <t>执（职）业资格</t>
  </si>
  <si>
    <t>毕业时间</t>
  </si>
  <si>
    <t>笔试
成绩</t>
  </si>
  <si>
    <t>政策性加分</t>
  </si>
  <si>
    <t>笔试总成绩</t>
  </si>
  <si>
    <t>笔试折合成绩</t>
  </si>
  <si>
    <t>面试
成绩</t>
  </si>
  <si>
    <t>面试折合成绩</t>
  </si>
  <si>
    <t>考试总成绩</t>
  </si>
  <si>
    <t>体检考察情况</t>
  </si>
  <si>
    <t>王丽</t>
  </si>
  <si>
    <t>女</t>
  </si>
  <si>
    <t>1996.10</t>
  </si>
  <si>
    <t>本科</t>
  </si>
  <si>
    <t>中国医科大学</t>
  </si>
  <si>
    <t>药学</t>
  </si>
  <si>
    <t>青川县人民医院</t>
  </si>
  <si>
    <t>药学（专业技术）</t>
  </si>
  <si>
    <t>2020309</t>
  </si>
  <si>
    <t>药士</t>
  </si>
  <si>
    <t>合格</t>
  </si>
  <si>
    <t>付晨栩</t>
  </si>
  <si>
    <t>男</t>
  </si>
  <si>
    <t>1999.08</t>
  </si>
  <si>
    <t>大专</t>
  </si>
  <si>
    <t>陕西能源职业技术学院</t>
  </si>
  <si>
    <t>医学影像技术</t>
  </si>
  <si>
    <t>青川县妇幼保健计划生育服务中心</t>
  </si>
  <si>
    <t>影像（专业技术）</t>
  </si>
  <si>
    <t>2020316</t>
  </si>
  <si>
    <t>李航</t>
  </si>
  <si>
    <t xml:space="preserve">1996.11 </t>
  </si>
  <si>
    <t>四川长江职业学院</t>
  </si>
  <si>
    <t>会计电算化</t>
  </si>
  <si>
    <t>青川县教育财务核算中心</t>
  </si>
  <si>
    <t>管理</t>
  </si>
  <si>
    <t>2020323</t>
  </si>
  <si>
    <t>姚彬</t>
  </si>
  <si>
    <t xml:space="preserve">1988.12 </t>
  </si>
  <si>
    <t>西华师范大学</t>
  </si>
  <si>
    <t>汉语言文学教育</t>
  </si>
  <si>
    <t>青川县融媒体中心</t>
  </si>
  <si>
    <t>记者（专业技术）</t>
  </si>
  <si>
    <t>2020328</t>
  </si>
  <si>
    <t>杨丽华</t>
  </si>
  <si>
    <t>1994.09</t>
  </si>
  <si>
    <t>学士</t>
  </si>
  <si>
    <t>乐山师范学院</t>
  </si>
  <si>
    <t>计算机科学与技术</t>
  </si>
  <si>
    <t>后期制作（专业技术）</t>
  </si>
  <si>
    <t>2020329</t>
  </si>
  <si>
    <t>杨艮</t>
  </si>
  <si>
    <t>1991.10</t>
  </si>
  <si>
    <t>国家开放大学</t>
  </si>
  <si>
    <t>汉语言文学</t>
  </si>
  <si>
    <t>青川县七佛乡便民服务中心</t>
  </si>
  <si>
    <t>2020331</t>
  </si>
  <si>
    <t>柳静</t>
  </si>
  <si>
    <t xml:space="preserve">1994.02 </t>
  </si>
  <si>
    <t>法学</t>
  </si>
  <si>
    <t>青川县乐安镇便民服务中心</t>
  </si>
  <si>
    <t>2020332</t>
  </si>
  <si>
    <t>王静涵</t>
  </si>
  <si>
    <t>1997.04</t>
  </si>
  <si>
    <t>四川化工职业技术学院</t>
  </si>
  <si>
    <t>会计</t>
  </si>
  <si>
    <t>青川县建峰镇农业综合服务中心</t>
  </si>
  <si>
    <t>2020333</t>
  </si>
  <si>
    <t>吴瑜</t>
  </si>
  <si>
    <t>1989.11</t>
  </si>
  <si>
    <t>中国农业大学</t>
  </si>
  <si>
    <t>农学</t>
  </si>
  <si>
    <t>青川县姚渡镇农业综合服务中心</t>
  </si>
  <si>
    <t>专业技术</t>
  </si>
  <si>
    <t>2020334</t>
  </si>
  <si>
    <t>李涛</t>
  </si>
  <si>
    <t>1994.11</t>
  </si>
  <si>
    <t>陕西铁路工程职业技术学院</t>
  </si>
  <si>
    <t>建筑工程管理</t>
  </si>
  <si>
    <t>青川县茶坝乡乡村建设和文化旅游服务中心</t>
  </si>
  <si>
    <t>2020337</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</si>
</sst>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0"/>
      <name val="Arial"/>
      <charset val="134"/>
    </font>
    <font>
      <sz val="9"/>
      <name val="宋体"/>
      <charset val="134"/>
    </font>
    <font>
      <sz val="11"/>
      <name val="黑体"/>
      <charset val="134"/>
    </font>
    <font>
      <sz val="18"/>
      <name val="方正小标宋简体"/>
      <charset val="134"/>
    </font>
    <font>
      <b/>
      <sz val="9"/>
      <name val="宋体"/>
      <charset val="134"/>
    </font>
    <font>
      <sz val="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5">
    <xf numFmtId="0" fontId="0" fillId="0" borderId="0">
      <alignment vertical="center"/>
    </xf>
    <xf numFmtId="42" fontId="6" fillId="0" borderId="0" applyFont="0" applyFill="0" applyBorder="0" applyAlignment="0" applyProtection="0">
      <alignment vertical="center"/>
    </xf>
    <xf numFmtId="0" fontId="7" fillId="19" borderId="0" applyNumberFormat="0" applyBorder="0" applyAlignment="0" applyProtection="0">
      <alignment vertical="center"/>
    </xf>
    <xf numFmtId="0" fontId="16" fillId="16"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6" fillId="0" borderId="0" applyFont="0" applyFill="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9" fontId="6" fillId="0" borderId="0" applyFont="0" applyFill="0" applyBorder="0" applyAlignment="0" applyProtection="0">
      <alignment vertical="center"/>
    </xf>
    <xf numFmtId="44" fontId="0" fillId="0" borderId="0" applyFont="0" applyFill="0" applyBorder="0" applyAlignment="0" applyProtection="0"/>
    <xf numFmtId="0" fontId="10" fillId="0" borderId="0" applyNumberFormat="0" applyFill="0" applyBorder="0" applyAlignment="0" applyProtection="0">
      <alignment vertical="center"/>
    </xf>
    <xf numFmtId="0" fontId="6" fillId="10" borderId="4"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19" fillId="0" borderId="3" applyNumberFormat="0" applyFill="0" applyAlignment="0" applyProtection="0">
      <alignment vertical="center"/>
    </xf>
    <xf numFmtId="0" fontId="12" fillId="14" borderId="0" applyNumberFormat="0" applyBorder="0" applyAlignment="0" applyProtection="0">
      <alignment vertical="center"/>
    </xf>
    <xf numFmtId="0" fontId="9" fillId="0" borderId="8" applyNumberFormat="0" applyFill="0" applyAlignment="0" applyProtection="0">
      <alignment vertical="center"/>
    </xf>
    <xf numFmtId="0" fontId="12" fillId="13" borderId="0" applyNumberFormat="0" applyBorder="0" applyAlignment="0" applyProtection="0">
      <alignment vertical="center"/>
    </xf>
    <xf numFmtId="0" fontId="13" fillId="9" borderId="2" applyNumberFormat="0" applyAlignment="0" applyProtection="0">
      <alignment vertical="center"/>
    </xf>
    <xf numFmtId="0" fontId="25" fillId="9" borderId="5" applyNumberFormat="0" applyAlignment="0" applyProtection="0">
      <alignment vertical="center"/>
    </xf>
    <xf numFmtId="0" fontId="18" fillId="24" borderId="6" applyNumberFormat="0" applyAlignment="0" applyProtection="0">
      <alignment vertical="center"/>
    </xf>
    <xf numFmtId="42" fontId="0" fillId="0" borderId="0" applyFont="0" applyFill="0" applyBorder="0" applyAlignment="0" applyProtection="0"/>
    <xf numFmtId="0" fontId="7" fillId="18" borderId="0" applyNumberFormat="0" applyBorder="0" applyAlignment="0" applyProtection="0">
      <alignment vertical="center"/>
    </xf>
    <xf numFmtId="0" fontId="12" fillId="8"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17" fillId="17" borderId="0" applyNumberFormat="0" applyBorder="0" applyAlignment="0" applyProtection="0">
      <alignment vertical="center"/>
    </xf>
    <xf numFmtId="0" fontId="15" fillId="12" borderId="0" applyNumberFormat="0" applyBorder="0" applyAlignment="0" applyProtection="0">
      <alignment vertical="center"/>
    </xf>
    <xf numFmtId="0" fontId="7" fillId="32" borderId="0" applyNumberFormat="0" applyBorder="0" applyAlignment="0" applyProtection="0">
      <alignment vertical="center"/>
    </xf>
    <xf numFmtId="0" fontId="12" fillId="7"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7" fillId="2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12" fillId="5" borderId="0" applyNumberFormat="0" applyBorder="0" applyAlignment="0" applyProtection="0">
      <alignment vertical="center"/>
    </xf>
    <xf numFmtId="0" fontId="7" fillId="20"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9"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7">
    <xf numFmtId="0" fontId="0" fillId="0" borderId="0" xfId="51"/>
    <xf numFmtId="0" fontId="0" fillId="0" borderId="0" xfId="51" applyFont="1" applyAlignment="1">
      <alignment horizontal="center" vertical="center" wrapText="1"/>
    </xf>
    <xf numFmtId="0" fontId="1" fillId="0" borderId="0" xfId="51" applyFont="1" applyFill="1" applyAlignment="1">
      <alignment horizontal="center" vertical="center" wrapText="1"/>
    </xf>
    <xf numFmtId="0" fontId="0" fillId="0" borderId="0" xfId="51" applyAlignment="1">
      <alignment horizontal="center" vertical="center" wrapText="1"/>
    </xf>
    <xf numFmtId="0" fontId="0" fillId="0" borderId="0" xfId="51" applyFont="1" applyAlignment="1">
      <alignment horizontal="left" vertical="center" wrapText="1"/>
    </xf>
    <xf numFmtId="0" fontId="2" fillId="0" borderId="0" xfId="51" applyFont="1" applyAlignment="1">
      <alignment horizontal="left" vertical="center" wrapText="1"/>
    </xf>
    <xf numFmtId="0" fontId="2" fillId="0" borderId="0" xfId="51" applyFont="1" applyAlignment="1">
      <alignment horizontal="center" vertical="center" wrapText="1"/>
    </xf>
    <xf numFmtId="49" fontId="2" fillId="0" borderId="0" xfId="51" applyNumberFormat="1" applyFont="1" applyAlignment="1">
      <alignment horizontal="center" vertical="center" wrapText="1"/>
    </xf>
    <xf numFmtId="0" fontId="3" fillId="0" borderId="0" xfId="51" applyFont="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1" applyFont="1" applyFill="1" applyBorder="1" applyAlignment="1">
      <alignment horizontal="left" vertical="center" wrapText="1"/>
    </xf>
    <xf numFmtId="49" fontId="1" fillId="0" borderId="1" xfId="51"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0" xfId="5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
  <sheetViews>
    <sheetView tabSelected="1" workbookViewId="0">
      <selection activeCell="Y6" sqref="Y6"/>
    </sheetView>
  </sheetViews>
  <sheetFormatPr defaultColWidth="9.14285714285714" defaultRowHeight="12.75"/>
  <cols>
    <col min="1" max="1" width="2.85714285714286" style="3" customWidth="1"/>
    <col min="2" max="2" width="6.42857142857143" style="4" customWidth="1"/>
    <col min="3" max="3" width="3.71428571428571" style="1" customWidth="1"/>
    <col min="4" max="4" width="7" style="1" customWidth="1"/>
    <col min="5" max="5" width="5.42857142857143" style="1" customWidth="1"/>
    <col min="6" max="6" width="5.85714285714286" style="1" customWidth="1"/>
    <col min="7" max="7" width="9.42857142857143" style="4" customWidth="1"/>
    <col min="8" max="8" width="8.85714285714286" style="4" customWidth="1"/>
    <col min="9" max="9" width="11.4285714285714" style="4" customWidth="1"/>
    <col min="10" max="10" width="9" style="4" customWidth="1"/>
    <col min="11" max="11" width="7.85714285714286" style="4" customWidth="1"/>
    <col min="12" max="12" width="7.42857142857143" style="4" customWidth="1"/>
    <col min="13" max="13" width="8.28571428571429" style="4" customWidth="1"/>
    <col min="14" max="14" width="6.42857142857143" style="4" customWidth="1"/>
    <col min="15" max="15" width="5.85714285714286" style="1" customWidth="1"/>
    <col min="16" max="17" width="7" style="4" customWidth="1"/>
    <col min="18" max="18" width="7.14285714285714" style="4" customWidth="1"/>
    <col min="19" max="19" width="7.28571428571429" style="4" customWidth="1"/>
    <col min="20" max="20" width="6.57142857142857" style="4" customWidth="1"/>
    <col min="21" max="21" width="6.42857142857143" style="4" customWidth="1"/>
    <col min="22" max="22" width="6" style="4" customWidth="1"/>
    <col min="23" max="23" width="8.57142857142857" style="4" customWidth="1"/>
    <col min="24" max="24" width="12.4285714285714" style="4" customWidth="1"/>
    <col min="25" max="25" width="17.1428571428571" style="1" customWidth="1"/>
    <col min="26" max="16367" width="9.14285714285714" style="1"/>
    <col min="16368" max="16384" width="9.14285714285714" style="3"/>
  </cols>
  <sheetData>
    <row r="1" s="1" customFormat="1" ht="25" customHeight="1" spans="1:16384">
      <c r="A1" s="5" t="s">
        <v>0</v>
      </c>
      <c r="B1" s="5"/>
      <c r="C1" s="6"/>
      <c r="D1" s="7"/>
      <c r="E1" s="6"/>
      <c r="F1" s="6"/>
      <c r="G1" s="5"/>
      <c r="H1" s="5"/>
      <c r="I1" s="5"/>
      <c r="J1" s="5"/>
      <c r="K1" s="5"/>
      <c r="L1" s="5"/>
      <c r="M1" s="5"/>
      <c r="XEA1" s="3"/>
      <c r="XEB1" s="3"/>
      <c r="XEC1" s="3"/>
      <c r="XED1" s="3"/>
      <c r="XEE1" s="3"/>
      <c r="XEF1" s="3"/>
      <c r="XEG1" s="3"/>
      <c r="XEH1" s="3"/>
      <c r="XEI1" s="3"/>
      <c r="XEJ1" s="3"/>
      <c r="XEK1" s="3"/>
      <c r="XEL1" s="3"/>
      <c r="XEM1" s="3"/>
      <c r="XEN1" s="3"/>
      <c r="XEO1" s="3"/>
      <c r="XEP1" s="3"/>
      <c r="XEQ1" s="3"/>
      <c r="XER1"/>
      <c r="XES1"/>
      <c r="XET1"/>
      <c r="XEU1"/>
      <c r="XEV1"/>
      <c r="XEW1"/>
      <c r="XEX1"/>
      <c r="XEY1"/>
      <c r="XEZ1"/>
      <c r="XFA1"/>
      <c r="XFB1"/>
      <c r="XFC1"/>
      <c r="XFD1"/>
    </row>
    <row r="2" s="1" customFormat="1" ht="25" customHeight="1" spans="1:16384">
      <c r="A2" s="8" t="s">
        <v>1</v>
      </c>
      <c r="B2" s="8"/>
      <c r="C2" s="8"/>
      <c r="D2" s="8"/>
      <c r="E2" s="8"/>
      <c r="F2" s="8"/>
      <c r="G2" s="8"/>
      <c r="H2" s="8"/>
      <c r="I2" s="8"/>
      <c r="J2" s="8"/>
      <c r="K2" s="8"/>
      <c r="L2" s="8"/>
      <c r="M2" s="8"/>
      <c r="N2" s="8"/>
      <c r="O2" s="8"/>
      <c r="P2" s="8"/>
      <c r="Q2" s="8"/>
      <c r="R2" s="8"/>
      <c r="S2" s="8"/>
      <c r="T2" s="8"/>
      <c r="U2" s="8"/>
      <c r="XEA2" s="3"/>
      <c r="XEB2" s="3"/>
      <c r="XEC2" s="3"/>
      <c r="XED2" s="3"/>
      <c r="XEE2" s="3"/>
      <c r="XEF2" s="3"/>
      <c r="XEG2" s="3"/>
      <c r="XEH2" s="3"/>
      <c r="XEI2" s="3"/>
      <c r="XEJ2" s="3"/>
      <c r="XEK2" s="3"/>
      <c r="XEL2" s="3"/>
      <c r="XEM2" s="3"/>
      <c r="XEN2" s="3"/>
      <c r="XEO2" s="3"/>
      <c r="XEP2" s="3"/>
      <c r="XEQ2" s="3"/>
      <c r="XER2"/>
      <c r="XES2"/>
      <c r="XET2"/>
      <c r="XEU2"/>
      <c r="XEV2"/>
      <c r="XEW2"/>
      <c r="XEX2"/>
      <c r="XEY2"/>
      <c r="XEZ2"/>
      <c r="XFA2"/>
      <c r="XFB2"/>
      <c r="XFC2"/>
      <c r="XFD2"/>
    </row>
    <row r="3" s="2" customFormat="1" ht="41" customHeight="1" spans="1:16379">
      <c r="A3" s="9" t="s">
        <v>2</v>
      </c>
      <c r="B3" s="9" t="s">
        <v>3</v>
      </c>
      <c r="C3" s="9" t="s">
        <v>4</v>
      </c>
      <c r="D3" s="10"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row>
    <row r="4" s="2" customFormat="1" ht="36" customHeight="1" spans="1:16384">
      <c r="A4" s="11">
        <v>1</v>
      </c>
      <c r="B4" s="12" t="s">
        <v>23</v>
      </c>
      <c r="C4" s="11" t="s">
        <v>24</v>
      </c>
      <c r="D4" s="13" t="s">
        <v>25</v>
      </c>
      <c r="E4" s="11" t="s">
        <v>26</v>
      </c>
      <c r="F4" s="11"/>
      <c r="G4" s="12" t="s">
        <v>27</v>
      </c>
      <c r="H4" s="12" t="s">
        <v>28</v>
      </c>
      <c r="I4" s="12" t="s">
        <v>29</v>
      </c>
      <c r="J4" s="12" t="s">
        <v>30</v>
      </c>
      <c r="K4" s="12" t="s">
        <v>31</v>
      </c>
      <c r="L4" s="11" t="s">
        <v>32</v>
      </c>
      <c r="M4" s="12">
        <v>2020.06</v>
      </c>
      <c r="N4" s="14">
        <v>65</v>
      </c>
      <c r="O4" s="15"/>
      <c r="P4" s="14">
        <f t="shared" ref="P4:P13" si="0">N4+O4</f>
        <v>65</v>
      </c>
      <c r="Q4" s="14">
        <f t="shared" ref="Q4:Q13" si="1">P4*0.6</f>
        <v>39</v>
      </c>
      <c r="R4" s="14">
        <v>83</v>
      </c>
      <c r="S4" s="14">
        <f t="shared" ref="S4:S13" si="2">R4*0.4</f>
        <v>33.2</v>
      </c>
      <c r="T4" s="14">
        <f t="shared" ref="T4:T13" si="3">Q4+S4</f>
        <v>72.2</v>
      </c>
      <c r="U4" s="11" t="s">
        <v>33</v>
      </c>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c r="XEZ4" s="1"/>
      <c r="XFA4" s="1"/>
      <c r="XFB4" s="1"/>
      <c r="XFC4" s="1"/>
      <c r="XFD4" s="1"/>
    </row>
    <row r="5" s="2" customFormat="1" ht="36" customHeight="1" spans="1:16384">
      <c r="A5" s="11">
        <v>2</v>
      </c>
      <c r="B5" s="12" t="s">
        <v>34</v>
      </c>
      <c r="C5" s="11" t="s">
        <v>35</v>
      </c>
      <c r="D5" s="13" t="s">
        <v>36</v>
      </c>
      <c r="E5" s="11" t="s">
        <v>37</v>
      </c>
      <c r="F5" s="11"/>
      <c r="G5" s="12" t="s">
        <v>38</v>
      </c>
      <c r="H5" s="12" t="s">
        <v>39</v>
      </c>
      <c r="I5" s="12" t="s">
        <v>40</v>
      </c>
      <c r="J5" s="12" t="s">
        <v>41</v>
      </c>
      <c r="K5" s="12" t="s">
        <v>42</v>
      </c>
      <c r="L5" s="12"/>
      <c r="M5" s="12">
        <v>2020.07</v>
      </c>
      <c r="N5" s="14">
        <v>56</v>
      </c>
      <c r="O5" s="15"/>
      <c r="P5" s="14">
        <f t="shared" si="0"/>
        <v>56</v>
      </c>
      <c r="Q5" s="14">
        <f t="shared" si="1"/>
        <v>33.6</v>
      </c>
      <c r="R5" s="14">
        <v>85.1</v>
      </c>
      <c r="S5" s="14">
        <f t="shared" si="2"/>
        <v>34.04</v>
      </c>
      <c r="T5" s="14">
        <f t="shared" si="3"/>
        <v>67.64</v>
      </c>
      <c r="U5" s="11" t="s">
        <v>33</v>
      </c>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c r="XEZ5" s="1"/>
      <c r="XFA5" s="1"/>
      <c r="XFB5" s="1"/>
      <c r="XFC5" s="1"/>
      <c r="XFD5" s="1"/>
    </row>
    <row r="6" s="2" customFormat="1" ht="36" customHeight="1" spans="1:16384">
      <c r="A6" s="11">
        <v>3</v>
      </c>
      <c r="B6" s="12" t="s">
        <v>43</v>
      </c>
      <c r="C6" s="11" t="s">
        <v>24</v>
      </c>
      <c r="D6" s="13" t="s">
        <v>44</v>
      </c>
      <c r="E6" s="11" t="s">
        <v>37</v>
      </c>
      <c r="F6" s="11"/>
      <c r="G6" s="12" t="s">
        <v>45</v>
      </c>
      <c r="H6" s="12" t="s">
        <v>46</v>
      </c>
      <c r="I6" s="12" t="s">
        <v>47</v>
      </c>
      <c r="J6" s="12" t="s">
        <v>48</v>
      </c>
      <c r="K6" s="12" t="s">
        <v>49</v>
      </c>
      <c r="L6" s="12"/>
      <c r="M6" s="12">
        <v>2018.06</v>
      </c>
      <c r="N6" s="14">
        <v>84</v>
      </c>
      <c r="O6" s="15">
        <v>4</v>
      </c>
      <c r="P6" s="14">
        <f t="shared" si="0"/>
        <v>88</v>
      </c>
      <c r="Q6" s="14">
        <f t="shared" si="1"/>
        <v>52.8</v>
      </c>
      <c r="R6" s="14">
        <v>84</v>
      </c>
      <c r="S6" s="14">
        <f t="shared" si="2"/>
        <v>33.6</v>
      </c>
      <c r="T6" s="14">
        <f t="shared" si="3"/>
        <v>86.4</v>
      </c>
      <c r="U6" s="11" t="s">
        <v>33</v>
      </c>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c r="XEX6" s="16"/>
      <c r="XEY6" s="16"/>
      <c r="XEZ6" s="1"/>
      <c r="XFA6" s="1"/>
      <c r="XFB6" s="1"/>
      <c r="XFC6" s="1"/>
      <c r="XFD6" s="1"/>
    </row>
    <row r="7" s="2" customFormat="1" ht="36" customHeight="1" spans="1:16384">
      <c r="A7" s="11">
        <v>4</v>
      </c>
      <c r="B7" s="12" t="s">
        <v>50</v>
      </c>
      <c r="C7" s="11" t="s">
        <v>24</v>
      </c>
      <c r="D7" s="13" t="s">
        <v>51</v>
      </c>
      <c r="E7" s="11" t="s">
        <v>26</v>
      </c>
      <c r="F7" s="11"/>
      <c r="G7" s="12" t="s">
        <v>52</v>
      </c>
      <c r="H7" s="12" t="s">
        <v>53</v>
      </c>
      <c r="I7" s="12" t="s">
        <v>54</v>
      </c>
      <c r="J7" s="12" t="s">
        <v>55</v>
      </c>
      <c r="K7" s="12" t="s">
        <v>56</v>
      </c>
      <c r="L7" s="12"/>
      <c r="M7" s="12">
        <v>2010.06</v>
      </c>
      <c r="N7" s="14">
        <v>70</v>
      </c>
      <c r="O7" s="15"/>
      <c r="P7" s="14">
        <f t="shared" si="0"/>
        <v>70</v>
      </c>
      <c r="Q7" s="14">
        <f t="shared" si="1"/>
        <v>42</v>
      </c>
      <c r="R7" s="14">
        <v>84</v>
      </c>
      <c r="S7" s="14">
        <f t="shared" si="2"/>
        <v>33.6</v>
      </c>
      <c r="T7" s="14">
        <f t="shared" si="3"/>
        <v>75.6</v>
      </c>
      <c r="U7" s="11" t="s">
        <v>33</v>
      </c>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6"/>
      <c r="XEX7" s="16"/>
      <c r="XEY7" s="16"/>
      <c r="XEZ7" s="1"/>
      <c r="XFA7" s="1"/>
      <c r="XFB7" s="1"/>
      <c r="XFC7" s="1"/>
      <c r="XFD7" s="1"/>
    </row>
    <row r="8" s="2" customFormat="1" ht="36" customHeight="1" spans="1:16384">
      <c r="A8" s="11">
        <v>5</v>
      </c>
      <c r="B8" s="12" t="s">
        <v>57</v>
      </c>
      <c r="C8" s="11" t="s">
        <v>24</v>
      </c>
      <c r="D8" s="13" t="s">
        <v>58</v>
      </c>
      <c r="E8" s="11" t="s">
        <v>26</v>
      </c>
      <c r="F8" s="11" t="s">
        <v>59</v>
      </c>
      <c r="G8" s="12" t="s">
        <v>60</v>
      </c>
      <c r="H8" s="12" t="s">
        <v>61</v>
      </c>
      <c r="I8" s="12" t="s">
        <v>54</v>
      </c>
      <c r="J8" s="12" t="s">
        <v>62</v>
      </c>
      <c r="K8" s="12" t="s">
        <v>63</v>
      </c>
      <c r="L8" s="12"/>
      <c r="M8" s="12">
        <v>2017.06</v>
      </c>
      <c r="N8" s="14">
        <v>65</v>
      </c>
      <c r="O8" s="15">
        <v>6</v>
      </c>
      <c r="P8" s="14">
        <f t="shared" si="0"/>
        <v>71</v>
      </c>
      <c r="Q8" s="14">
        <f t="shared" si="1"/>
        <v>42.6</v>
      </c>
      <c r="R8" s="14">
        <v>84</v>
      </c>
      <c r="S8" s="14">
        <f t="shared" si="2"/>
        <v>33.6</v>
      </c>
      <c r="T8" s="14">
        <f t="shared" si="3"/>
        <v>76.2</v>
      </c>
      <c r="U8" s="11" t="s">
        <v>33</v>
      </c>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6"/>
      <c r="XEX8" s="16"/>
      <c r="XEY8" s="16"/>
      <c r="XEZ8" s="1"/>
      <c r="XFA8" s="1"/>
      <c r="XFB8" s="1"/>
      <c r="XFC8" s="1"/>
      <c r="XFD8" s="1"/>
    </row>
    <row r="9" s="2" customFormat="1" ht="36" customHeight="1" spans="1:16384">
      <c r="A9" s="11">
        <v>6</v>
      </c>
      <c r="B9" s="12" t="s">
        <v>64</v>
      </c>
      <c r="C9" s="11" t="s">
        <v>35</v>
      </c>
      <c r="D9" s="13" t="s">
        <v>65</v>
      </c>
      <c r="E9" s="11" t="s">
        <v>26</v>
      </c>
      <c r="F9" s="11"/>
      <c r="G9" s="12" t="s">
        <v>66</v>
      </c>
      <c r="H9" s="12" t="s">
        <v>67</v>
      </c>
      <c r="I9" s="12" t="s">
        <v>68</v>
      </c>
      <c r="J9" s="12" t="s">
        <v>48</v>
      </c>
      <c r="K9" s="12" t="s">
        <v>69</v>
      </c>
      <c r="L9" s="12"/>
      <c r="M9" s="12">
        <v>2016.01</v>
      </c>
      <c r="N9" s="14">
        <v>64</v>
      </c>
      <c r="O9" s="15">
        <v>6</v>
      </c>
      <c r="P9" s="14">
        <f t="shared" si="0"/>
        <v>70</v>
      </c>
      <c r="Q9" s="14">
        <f t="shared" si="1"/>
        <v>42</v>
      </c>
      <c r="R9" s="14">
        <v>83.2</v>
      </c>
      <c r="S9" s="14">
        <f t="shared" si="2"/>
        <v>33.28</v>
      </c>
      <c r="T9" s="14">
        <f t="shared" si="3"/>
        <v>75.28</v>
      </c>
      <c r="U9" s="11" t="s">
        <v>33</v>
      </c>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c r="XEQ9" s="16"/>
      <c r="XER9" s="16"/>
      <c r="XES9" s="16"/>
      <c r="XET9" s="16"/>
      <c r="XEU9" s="16"/>
      <c r="XEV9" s="16"/>
      <c r="XEW9" s="16"/>
      <c r="XEX9" s="16"/>
      <c r="XEY9" s="16"/>
      <c r="XEZ9" s="1"/>
      <c r="XFA9" s="1"/>
      <c r="XFB9" s="1"/>
      <c r="XFC9" s="1"/>
      <c r="XFD9" s="1"/>
    </row>
    <row r="10" s="2" customFormat="1" ht="36" customHeight="1" spans="1:16384">
      <c r="A10" s="11">
        <v>7</v>
      </c>
      <c r="B10" s="12" t="s">
        <v>70</v>
      </c>
      <c r="C10" s="11" t="s">
        <v>24</v>
      </c>
      <c r="D10" s="13" t="s">
        <v>71</v>
      </c>
      <c r="E10" s="11" t="s">
        <v>26</v>
      </c>
      <c r="F10" s="11"/>
      <c r="G10" s="12" t="s">
        <v>60</v>
      </c>
      <c r="H10" s="12" t="s">
        <v>72</v>
      </c>
      <c r="I10" s="12" t="s">
        <v>73</v>
      </c>
      <c r="J10" s="12" t="s">
        <v>48</v>
      </c>
      <c r="K10" s="12" t="s">
        <v>74</v>
      </c>
      <c r="L10" s="12"/>
      <c r="M10" s="12">
        <v>2020.06</v>
      </c>
      <c r="N10" s="14">
        <v>70</v>
      </c>
      <c r="O10" s="15">
        <v>6</v>
      </c>
      <c r="P10" s="14">
        <f t="shared" si="0"/>
        <v>76</v>
      </c>
      <c r="Q10" s="14">
        <f t="shared" si="1"/>
        <v>45.6</v>
      </c>
      <c r="R10" s="14">
        <v>79.4</v>
      </c>
      <c r="S10" s="14">
        <f t="shared" si="2"/>
        <v>31.76</v>
      </c>
      <c r="T10" s="14">
        <f t="shared" si="3"/>
        <v>77.36</v>
      </c>
      <c r="U10" s="11" t="s">
        <v>33</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c r="XEZ10" s="1"/>
      <c r="XFA10" s="1"/>
      <c r="XFB10" s="1"/>
      <c r="XFC10" s="1"/>
      <c r="XFD10" s="1"/>
    </row>
    <row r="11" s="2" customFormat="1" ht="36" customHeight="1" spans="1:16384">
      <c r="A11" s="11">
        <v>8</v>
      </c>
      <c r="B11" s="12" t="s">
        <v>75</v>
      </c>
      <c r="C11" s="11" t="s">
        <v>24</v>
      </c>
      <c r="D11" s="13" t="s">
        <v>76</v>
      </c>
      <c r="E11" s="11" t="s">
        <v>37</v>
      </c>
      <c r="F11" s="11"/>
      <c r="G11" s="12" t="s">
        <v>77</v>
      </c>
      <c r="H11" s="12" t="s">
        <v>78</v>
      </c>
      <c r="I11" s="12" t="s">
        <v>79</v>
      </c>
      <c r="J11" s="12" t="s">
        <v>48</v>
      </c>
      <c r="K11" s="12" t="s">
        <v>80</v>
      </c>
      <c r="L11" s="12"/>
      <c r="M11" s="12">
        <v>2018.06</v>
      </c>
      <c r="N11" s="14">
        <v>72</v>
      </c>
      <c r="O11" s="15"/>
      <c r="P11" s="14">
        <f t="shared" si="0"/>
        <v>72</v>
      </c>
      <c r="Q11" s="14">
        <f t="shared" si="1"/>
        <v>43.2</v>
      </c>
      <c r="R11" s="14">
        <v>82</v>
      </c>
      <c r="S11" s="14">
        <f t="shared" si="2"/>
        <v>32.8</v>
      </c>
      <c r="T11" s="14">
        <f t="shared" si="3"/>
        <v>76</v>
      </c>
      <c r="U11" s="11" t="s">
        <v>33</v>
      </c>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6"/>
      <c r="XEX11" s="16"/>
      <c r="XEY11" s="16"/>
      <c r="XEZ11" s="1"/>
      <c r="XFA11" s="1"/>
      <c r="XFB11" s="1"/>
      <c r="XFC11" s="1"/>
      <c r="XFD11" s="1"/>
    </row>
    <row r="12" s="2" customFormat="1" ht="36" customHeight="1" spans="1:16384">
      <c r="A12" s="11">
        <v>9</v>
      </c>
      <c r="B12" s="12" t="s">
        <v>81</v>
      </c>
      <c r="C12" s="11" t="s">
        <v>35</v>
      </c>
      <c r="D12" s="13" t="s">
        <v>82</v>
      </c>
      <c r="E12" s="11" t="s">
        <v>37</v>
      </c>
      <c r="F12" s="11"/>
      <c r="G12" s="12" t="s">
        <v>83</v>
      </c>
      <c r="H12" s="12" t="s">
        <v>84</v>
      </c>
      <c r="I12" s="12" t="s">
        <v>85</v>
      </c>
      <c r="J12" s="12" t="s">
        <v>86</v>
      </c>
      <c r="K12" s="12" t="s">
        <v>87</v>
      </c>
      <c r="L12" s="12"/>
      <c r="M12" s="12">
        <v>2020.01</v>
      </c>
      <c r="N12" s="14">
        <v>66</v>
      </c>
      <c r="O12" s="15"/>
      <c r="P12" s="14">
        <f t="shared" si="0"/>
        <v>66</v>
      </c>
      <c r="Q12" s="14">
        <f t="shared" si="1"/>
        <v>39.6</v>
      </c>
      <c r="R12" s="14">
        <v>82.2</v>
      </c>
      <c r="S12" s="14">
        <f t="shared" si="2"/>
        <v>32.88</v>
      </c>
      <c r="T12" s="14">
        <f t="shared" si="3"/>
        <v>72.48</v>
      </c>
      <c r="U12" s="11" t="s">
        <v>33</v>
      </c>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6"/>
      <c r="XEM12" s="16"/>
      <c r="XEN12" s="16"/>
      <c r="XEO12" s="16"/>
      <c r="XEP12" s="16"/>
      <c r="XEQ12" s="16"/>
      <c r="XER12" s="16"/>
      <c r="XES12" s="16"/>
      <c r="XET12" s="16"/>
      <c r="XEU12" s="16"/>
      <c r="XEV12" s="16"/>
      <c r="XEW12" s="16"/>
      <c r="XEX12" s="16"/>
      <c r="XEY12" s="16"/>
      <c r="XEZ12" s="1"/>
      <c r="XFA12" s="1"/>
      <c r="XFB12" s="1"/>
      <c r="XFC12" s="1"/>
      <c r="XFD12" s="1"/>
    </row>
    <row r="13" s="2" customFormat="1" ht="46" customHeight="1" spans="1:16384">
      <c r="A13" s="11">
        <v>10</v>
      </c>
      <c r="B13" s="12" t="s">
        <v>88</v>
      </c>
      <c r="C13" s="11" t="s">
        <v>35</v>
      </c>
      <c r="D13" s="13" t="s">
        <v>89</v>
      </c>
      <c r="E13" s="11" t="s">
        <v>37</v>
      </c>
      <c r="F13" s="11"/>
      <c r="G13" s="12" t="s">
        <v>90</v>
      </c>
      <c r="H13" s="12" t="s">
        <v>91</v>
      </c>
      <c r="I13" s="12" t="s">
        <v>92</v>
      </c>
      <c r="J13" s="12" t="s">
        <v>48</v>
      </c>
      <c r="K13" s="12" t="s">
        <v>93</v>
      </c>
      <c r="L13" s="12"/>
      <c r="M13" s="12">
        <v>2016.07</v>
      </c>
      <c r="N13" s="14">
        <v>76</v>
      </c>
      <c r="O13" s="15"/>
      <c r="P13" s="14">
        <f t="shared" si="0"/>
        <v>76</v>
      </c>
      <c r="Q13" s="14">
        <f t="shared" si="1"/>
        <v>45.6</v>
      </c>
      <c r="R13" s="14">
        <v>85.6</v>
      </c>
      <c r="S13" s="14">
        <f t="shared" si="2"/>
        <v>34.24</v>
      </c>
      <c r="T13" s="14">
        <f t="shared" si="3"/>
        <v>79.84</v>
      </c>
      <c r="U13" s="11" t="s">
        <v>33</v>
      </c>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c r="XEN13" s="16"/>
      <c r="XEO13" s="16"/>
      <c r="XEP13" s="16"/>
      <c r="XEQ13" s="16"/>
      <c r="XER13" s="16"/>
      <c r="XES13" s="16"/>
      <c r="XET13" s="16"/>
      <c r="XEU13" s="16"/>
      <c r="XEV13" s="16"/>
      <c r="XEW13" s="16"/>
      <c r="XEX13" s="16"/>
      <c r="XEY13" s="16"/>
      <c r="XEZ13" s="1"/>
      <c r="XFA13" s="1"/>
      <c r="XFB13" s="1"/>
      <c r="XFC13" s="1"/>
      <c r="XFD13" s="1"/>
    </row>
  </sheetData>
  <autoFilter ref="A3:XFD13">
    <extLst/>
  </autoFilter>
  <mergeCells count="2">
    <mergeCell ref="A1:M1"/>
    <mergeCell ref="A2:U2"/>
  </mergeCells>
  <pageMargins left="0" right="0" top="0.590277777777778" bottom="0" header="0" footer="0"/>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YGJ--PC</cp:lastModifiedBy>
  <dcterms:created xsi:type="dcterms:W3CDTF">2021-01-07T07:49:00Z</dcterms:created>
  <dcterms:modified xsi:type="dcterms:W3CDTF">2021-02-26T00:48:17Z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