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0" windowWidth="16290" windowHeight="54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5" i="1" l="1"/>
  <c r="I5" i="1"/>
  <c r="I4" i="1"/>
  <c r="I6" i="1"/>
  <c r="I7" i="1"/>
  <c r="I8" i="1"/>
  <c r="I9" i="1"/>
  <c r="I10" i="1"/>
  <c r="I14" i="1"/>
  <c r="I12" i="1"/>
  <c r="I11" i="1"/>
  <c r="I13" i="1"/>
  <c r="I18" i="1"/>
  <c r="I17" i="1"/>
  <c r="I16" i="1"/>
  <c r="I37" i="1"/>
  <c r="I40" i="1"/>
  <c r="I38" i="1"/>
  <c r="I39" i="1"/>
  <c r="I19" i="1"/>
  <c r="I20" i="1"/>
  <c r="I21" i="1"/>
  <c r="I24" i="1"/>
  <c r="I22" i="1"/>
  <c r="I23" i="1"/>
  <c r="I25" i="1"/>
  <c r="I26" i="1"/>
  <c r="I27" i="1"/>
  <c r="I30" i="1"/>
  <c r="I28" i="1"/>
  <c r="I29" i="1"/>
  <c r="I35" i="1"/>
  <c r="I33" i="1"/>
  <c r="I32" i="1"/>
  <c r="I31" i="1"/>
  <c r="I36" i="1"/>
  <c r="I34" i="1"/>
  <c r="I42" i="1"/>
  <c r="I43" i="1"/>
  <c r="I41" i="1"/>
  <c r="I3" i="1"/>
  <c r="G5" i="1"/>
  <c r="G4" i="1"/>
  <c r="G6" i="1"/>
  <c r="G7" i="1"/>
  <c r="G8" i="1"/>
  <c r="G9" i="1"/>
  <c r="G10" i="1"/>
  <c r="G14" i="1"/>
  <c r="G12" i="1"/>
  <c r="G11" i="1"/>
  <c r="G13" i="1"/>
  <c r="G18" i="1"/>
  <c r="G17" i="1"/>
  <c r="G16" i="1"/>
  <c r="G37" i="1"/>
  <c r="G40" i="1"/>
  <c r="G38" i="1"/>
  <c r="G39" i="1"/>
  <c r="G19" i="1"/>
  <c r="G20" i="1"/>
  <c r="G21" i="1"/>
  <c r="G24" i="1"/>
  <c r="G22" i="1"/>
  <c r="G23" i="1"/>
  <c r="G25" i="1"/>
  <c r="G26" i="1"/>
  <c r="G27" i="1"/>
  <c r="G30" i="1"/>
  <c r="G28" i="1"/>
  <c r="G29" i="1"/>
  <c r="G35" i="1"/>
  <c r="G33" i="1"/>
  <c r="G32" i="1"/>
  <c r="G31" i="1"/>
  <c r="G36" i="1"/>
  <c r="G34" i="1"/>
  <c r="G42" i="1"/>
  <c r="G43" i="1"/>
  <c r="G41" i="1"/>
  <c r="J43" i="1" l="1"/>
  <c r="J29" i="1"/>
  <c r="J24" i="1"/>
  <c r="J30" i="1"/>
  <c r="J41" i="1"/>
  <c r="J35" i="1"/>
  <c r="J21" i="1"/>
  <c r="J20" i="1"/>
  <c r="J22" i="1"/>
  <c r="J38" i="1"/>
  <c r="J40" i="1"/>
  <c r="J31" i="1"/>
  <c r="J26" i="1"/>
  <c r="J8" i="1"/>
  <c r="J32" i="1"/>
  <c r="J25" i="1"/>
  <c r="J19" i="1"/>
  <c r="J7" i="1"/>
  <c r="J42" i="1"/>
  <c r="J28" i="1"/>
  <c r="J37" i="1"/>
  <c r="J14" i="1"/>
  <c r="J34" i="1"/>
  <c r="J10" i="1"/>
  <c r="J18" i="1"/>
  <c r="J16" i="1"/>
  <c r="J33" i="1"/>
  <c r="J23" i="1"/>
  <c r="J39" i="1"/>
  <c r="J36" i="1"/>
  <c r="J27" i="1"/>
  <c r="J17" i="1"/>
  <c r="J9" i="1"/>
  <c r="J13" i="1"/>
  <c r="J11" i="1"/>
  <c r="J12" i="1"/>
  <c r="J5" i="1"/>
  <c r="J6" i="1"/>
  <c r="J4" i="1"/>
  <c r="G3" i="1"/>
  <c r="J3" i="1" s="1"/>
</calcChain>
</file>

<file path=xl/sharedStrings.xml><?xml version="1.0" encoding="utf-8"?>
<sst xmlns="http://schemas.openxmlformats.org/spreadsheetml/2006/main" count="241" uniqueCount="124">
  <si>
    <t>姓名</t>
  </si>
  <si>
    <t>准考证号</t>
  </si>
  <si>
    <t>备注</t>
    <phoneticPr fontId="2" type="noConversion"/>
  </si>
  <si>
    <t>笔试成绩(含加分)</t>
    <phoneticPr fontId="2" type="noConversion"/>
  </si>
  <si>
    <t>招聘单位</t>
    <phoneticPr fontId="2" type="noConversion"/>
  </si>
  <si>
    <t>岗位名称</t>
    <phoneticPr fontId="2" type="noConversion"/>
  </si>
  <si>
    <t>笔试折合成绩（40%）</t>
    <phoneticPr fontId="2" type="noConversion"/>
  </si>
  <si>
    <t>面试折合成绩（60%）</t>
    <phoneticPr fontId="2" type="noConversion"/>
  </si>
  <si>
    <t>岗位编码</t>
    <phoneticPr fontId="2" type="noConversion"/>
  </si>
  <si>
    <t>岗位  排名</t>
    <phoneticPr fontId="2" type="noConversion"/>
  </si>
  <si>
    <t>是否参加体检</t>
    <phoneticPr fontId="2" type="noConversion"/>
  </si>
  <si>
    <t>面试 成绩</t>
    <phoneticPr fontId="2" type="noConversion"/>
  </si>
  <si>
    <t>考试   总成绩</t>
    <phoneticPr fontId="2" type="noConversion"/>
  </si>
  <si>
    <t>09010001</t>
  </si>
  <si>
    <t>5051210608808</t>
  </si>
  <si>
    <t>文成锋</t>
  </si>
  <si>
    <t>四川省机关事务管理局永兴巷管理服务中心</t>
  </si>
  <si>
    <t>机电设备管理</t>
  </si>
  <si>
    <t>5051210404801</t>
  </si>
  <si>
    <t>胡俊喜</t>
  </si>
  <si>
    <t>5051211306130</t>
  </si>
  <si>
    <t>辛福顺</t>
  </si>
  <si>
    <t>5051211303311</t>
  </si>
  <si>
    <t>高文松</t>
  </si>
  <si>
    <t>综合管理</t>
  </si>
  <si>
    <t>黄柯鑫</t>
  </si>
  <si>
    <t>5051211127111</t>
  </si>
  <si>
    <t>09010002</t>
  </si>
  <si>
    <t>王治倩</t>
  </si>
  <si>
    <t>5051210405412</t>
  </si>
  <si>
    <t>陈琤</t>
  </si>
  <si>
    <t>5051211425801</t>
  </si>
  <si>
    <t>四川省省级住房公积金管理中心</t>
  </si>
  <si>
    <t>业务审核</t>
  </si>
  <si>
    <t>陈夏茗</t>
  </si>
  <si>
    <t>5051211128509</t>
  </si>
  <si>
    <t>09020003</t>
  </si>
  <si>
    <t>罗旺</t>
  </si>
  <si>
    <t>5051211901526</t>
  </si>
  <si>
    <t>廖博</t>
  </si>
  <si>
    <t>5051210812020</t>
  </si>
  <si>
    <t>冯时韵</t>
  </si>
  <si>
    <t>5051211432925</t>
  </si>
  <si>
    <t>韩姣</t>
  </si>
  <si>
    <t>5051210400811</t>
  </si>
  <si>
    <t>任潇</t>
  </si>
  <si>
    <t>5051211506811</t>
  </si>
  <si>
    <t>09020004</t>
  </si>
  <si>
    <t>李小锋</t>
  </si>
  <si>
    <t>5051211318002</t>
  </si>
  <si>
    <t>韩春燕</t>
  </si>
  <si>
    <t>5051210703221</t>
  </si>
  <si>
    <t>四川省直属机关玉泉幼儿园</t>
  </si>
  <si>
    <t>幼儿保健医生</t>
  </si>
  <si>
    <t>黄静</t>
  </si>
  <si>
    <t>5051212101807</t>
  </si>
  <si>
    <t>09060013</t>
  </si>
  <si>
    <t>食品管理</t>
  </si>
  <si>
    <t>田菊</t>
  </si>
  <si>
    <t>5051210704013</t>
  </si>
  <si>
    <t>09060014</t>
  </si>
  <si>
    <t>李思敏</t>
  </si>
  <si>
    <t>5051210202526</t>
  </si>
  <si>
    <t>唐元椿</t>
  </si>
  <si>
    <t>5051210203118</t>
  </si>
  <si>
    <t>四川省直属机关实验婴儿园</t>
  </si>
  <si>
    <t>唐诗田</t>
  </si>
  <si>
    <t>5051212101427</t>
  </si>
  <si>
    <t>09030006</t>
  </si>
  <si>
    <t>马振欣</t>
  </si>
  <si>
    <t>5051212101601</t>
  </si>
  <si>
    <t>曹凤</t>
  </si>
  <si>
    <t>5051212101416</t>
  </si>
  <si>
    <t>邓忠灿</t>
  </si>
  <si>
    <t>5051212100114</t>
  </si>
  <si>
    <t>谢琴</t>
  </si>
  <si>
    <t>5051212102004</t>
  </si>
  <si>
    <t>李红梅</t>
  </si>
  <si>
    <t>5051212100816</t>
  </si>
  <si>
    <t>财务管理</t>
  </si>
  <si>
    <t>乔伊</t>
  </si>
  <si>
    <t>5051210405028</t>
  </si>
  <si>
    <t>09030007</t>
  </si>
  <si>
    <t>王雪</t>
  </si>
  <si>
    <t>5051211425509</t>
  </si>
  <si>
    <t>高蕊</t>
  </si>
  <si>
    <t>5051211021809</t>
  </si>
  <si>
    <t>陈启龙</t>
  </si>
  <si>
    <t>5051210812117</t>
  </si>
  <si>
    <t>09030008</t>
  </si>
  <si>
    <t>辜超</t>
  </si>
  <si>
    <t>5051210205821</t>
  </si>
  <si>
    <t>李雪瑶</t>
  </si>
  <si>
    <t>5051210114827</t>
  </si>
  <si>
    <t>四川省直属机关红星幼儿园</t>
  </si>
  <si>
    <t>周林</t>
  </si>
  <si>
    <t>5051211433309</t>
  </si>
  <si>
    <t>09040010</t>
  </si>
  <si>
    <t>陈钇伽</t>
  </si>
  <si>
    <t>5051211433112</t>
  </si>
  <si>
    <t>李景怡</t>
  </si>
  <si>
    <t>5051210209408</t>
  </si>
  <si>
    <t>罗斐</t>
  </si>
  <si>
    <t>5051211601111</t>
  </si>
  <si>
    <t>唐巧玲</t>
  </si>
  <si>
    <t>5051211802426</t>
  </si>
  <si>
    <t>李纯超</t>
  </si>
  <si>
    <t>5051211802128</t>
  </si>
  <si>
    <t>四川省直属机关东府幼儿园</t>
  </si>
  <si>
    <t>幼儿保健员</t>
  </si>
  <si>
    <t>陈爽</t>
  </si>
  <si>
    <t>5051212101819</t>
  </si>
  <si>
    <t>09070016</t>
  </si>
  <si>
    <t>张梅</t>
  </si>
  <si>
    <t>5051212101215</t>
  </si>
  <si>
    <t>杨小钦</t>
  </si>
  <si>
    <t>5051212101612</t>
  </si>
  <si>
    <t>是</t>
    <phoneticPr fontId="2" type="noConversion"/>
  </si>
  <si>
    <t>是</t>
    <phoneticPr fontId="2" type="noConversion"/>
  </si>
  <si>
    <t>吴丽莎</t>
    <phoneticPr fontId="2" type="noConversion"/>
  </si>
  <si>
    <t>5051211324123</t>
    <phoneticPr fontId="2" type="noConversion"/>
  </si>
  <si>
    <t>缺考</t>
    <phoneticPr fontId="2" type="noConversion"/>
  </si>
  <si>
    <r>
      <rPr>
        <b/>
        <sz val="9"/>
        <color theme="1"/>
        <rFont val="宋体"/>
        <family val="3"/>
        <charset val="134"/>
      </rPr>
      <t>是</t>
    </r>
    <r>
      <rPr>
        <b/>
        <sz val="9"/>
        <color theme="1"/>
        <rFont val="Times New Roman"/>
        <family val="1"/>
      </rPr>
      <t xml:space="preserve"> </t>
    </r>
    <phoneticPr fontId="2" type="noConversion"/>
  </si>
  <si>
    <t>四川省机关事务管理局直属事业单位                                                                                     2021年5月公开招聘工作人员参加同步面试人员考试总成绩及排名表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</si>
</sst>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7" name="文字 1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8" name="文字 4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9" name="文字 6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10" name="文字 8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11" name="文字 10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22" name="文字 1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23" name="文字 4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24" name="文字 6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25" name="文字 8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26" name="文字 10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17" name="文字 1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18" name="文字 4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19" name="文字 6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20" name="文字 8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33</xdr:row>
      <xdr:rowOff>219075</xdr:rowOff>
    </xdr:to>
    <xdr:sp macro="" textlink="">
      <xdr:nvSpPr>
        <xdr:cNvPr id="21" name="文字 10"/>
        <xdr:cNvSpPr txBox="1">
          <a:spLocks noChangeArrowheads="1"/>
        </xdr:cNvSpPr>
      </xdr:nvSpPr>
      <xdr:spPr bwMode="auto">
        <a:xfrm>
          <a:off x="4829175" y="37147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32" name="文字 1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33" name="文字 4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34" name="文字 6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35" name="文字 8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76200</xdr:colOff>
      <xdr:row>44</xdr:row>
      <xdr:rowOff>47624</xdr:rowOff>
    </xdr:to>
    <xdr:sp macro="" textlink="">
      <xdr:nvSpPr>
        <xdr:cNvPr id="36" name="文字 10"/>
        <xdr:cNvSpPr txBox="1">
          <a:spLocks noChangeArrowheads="1"/>
        </xdr:cNvSpPr>
      </xdr:nvSpPr>
      <xdr:spPr bwMode="auto">
        <a:xfrm>
          <a:off x="4905375" y="3390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115" zoomScaleNormal="115" workbookViewId="0">
      <selection sqref="A1:M1"/>
    </sheetView>
  </sheetViews>
  <sheetFormatPr defaultRowHeight="13.5" x14ac:dyDescent="0.15"/>
  <cols>
    <col min="1" max="1" width="32.125" style="6" customWidth="1"/>
    <col min="2" max="2" width="11.25" style="6" customWidth="1"/>
    <col min="3" max="3" width="7" style="7" customWidth="1"/>
    <col min="4" max="4" width="13.25" style="7" customWidth="1"/>
    <col min="5" max="5" width="9" style="23" customWidth="1"/>
    <col min="6" max="6" width="7.75" style="7" customWidth="1"/>
    <col min="7" max="7" width="9.5" style="7" customWidth="1"/>
    <col min="8" max="8" width="7.5" style="7" customWidth="1"/>
    <col min="9" max="9" width="8.625" style="24" customWidth="1"/>
    <col min="10" max="10" width="7.375" style="7" customWidth="1"/>
    <col min="11" max="11" width="7.125" style="7" customWidth="1"/>
    <col min="12" max="12" width="7" style="5" customWidth="1"/>
    <col min="13" max="13" width="6.125" style="7" customWidth="1"/>
    <col min="14" max="16384" width="9" style="7"/>
  </cols>
  <sheetData>
    <row r="1" spans="1:14" ht="71.25" customHeight="1" x14ac:dyDescent="0.15">
      <c r="A1" s="25" t="s">
        <v>123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14" ht="46.5" customHeight="1" x14ac:dyDescent="0.15">
      <c r="A2" s="2" t="s">
        <v>4</v>
      </c>
      <c r="B2" s="2" t="s">
        <v>5</v>
      </c>
      <c r="C2" s="8" t="s">
        <v>0</v>
      </c>
      <c r="D2" s="8" t="s">
        <v>1</v>
      </c>
      <c r="E2" s="9" t="s">
        <v>8</v>
      </c>
      <c r="F2" s="2" t="s">
        <v>3</v>
      </c>
      <c r="G2" s="2" t="s">
        <v>6</v>
      </c>
      <c r="H2" s="2" t="s">
        <v>11</v>
      </c>
      <c r="I2" s="4" t="s">
        <v>7</v>
      </c>
      <c r="J2" s="2" t="s">
        <v>12</v>
      </c>
      <c r="K2" s="3" t="s">
        <v>9</v>
      </c>
      <c r="L2" s="3" t="s">
        <v>10</v>
      </c>
      <c r="M2" s="3" t="s">
        <v>2</v>
      </c>
    </row>
    <row r="3" spans="1:14" ht="20.100000000000001" customHeight="1" x14ac:dyDescent="0.15">
      <c r="A3" s="10" t="s">
        <v>16</v>
      </c>
      <c r="B3" s="10" t="s">
        <v>17</v>
      </c>
      <c r="C3" s="10" t="s">
        <v>15</v>
      </c>
      <c r="D3" s="10" t="s">
        <v>14</v>
      </c>
      <c r="E3" s="10" t="s">
        <v>13</v>
      </c>
      <c r="F3" s="10">
        <v>77.3</v>
      </c>
      <c r="G3" s="11">
        <f>F3*0.4</f>
        <v>30.92</v>
      </c>
      <c r="H3" s="11">
        <v>81.8</v>
      </c>
      <c r="I3" s="12">
        <f>H3*0.6</f>
        <v>49.08</v>
      </c>
      <c r="J3" s="12">
        <f>G3+I3</f>
        <v>80</v>
      </c>
      <c r="K3" s="11">
        <v>1</v>
      </c>
      <c r="L3" s="13" t="s">
        <v>122</v>
      </c>
      <c r="M3" s="14"/>
    </row>
    <row r="4" spans="1:14" ht="20.100000000000001" customHeight="1" x14ac:dyDescent="0.15">
      <c r="A4" s="10" t="s">
        <v>16</v>
      </c>
      <c r="B4" s="10" t="s">
        <v>17</v>
      </c>
      <c r="C4" s="10" t="s">
        <v>21</v>
      </c>
      <c r="D4" s="10" t="s">
        <v>20</v>
      </c>
      <c r="E4" s="10" t="s">
        <v>13</v>
      </c>
      <c r="F4" s="10">
        <v>70.099999999999994</v>
      </c>
      <c r="G4" s="11">
        <f>F4*0.4</f>
        <v>28.04</v>
      </c>
      <c r="H4" s="11">
        <v>85.4</v>
      </c>
      <c r="I4" s="12">
        <f>H4*0.6</f>
        <v>51.24</v>
      </c>
      <c r="J4" s="12">
        <f>G4+I4</f>
        <v>79.28</v>
      </c>
      <c r="K4" s="11">
        <v>2</v>
      </c>
      <c r="L4" s="13"/>
      <c r="M4" s="14"/>
    </row>
    <row r="5" spans="1:14" ht="20.100000000000001" customHeight="1" x14ac:dyDescent="0.15">
      <c r="A5" s="10" t="s">
        <v>16</v>
      </c>
      <c r="B5" s="10" t="s">
        <v>17</v>
      </c>
      <c r="C5" s="10" t="s">
        <v>19</v>
      </c>
      <c r="D5" s="10" t="s">
        <v>18</v>
      </c>
      <c r="E5" s="10" t="s">
        <v>13</v>
      </c>
      <c r="F5" s="10">
        <v>74.2</v>
      </c>
      <c r="G5" s="11">
        <f>F5*0.4</f>
        <v>29.680000000000003</v>
      </c>
      <c r="H5" s="11">
        <v>82.6</v>
      </c>
      <c r="I5" s="12">
        <f>H5*0.6</f>
        <v>49.559999999999995</v>
      </c>
      <c r="J5" s="12">
        <f>G5+I5</f>
        <v>79.239999999999995</v>
      </c>
      <c r="K5" s="11">
        <v>3</v>
      </c>
      <c r="L5" s="13"/>
      <c r="M5" s="14"/>
    </row>
    <row r="6" spans="1:14" ht="20.100000000000001" customHeight="1" x14ac:dyDescent="0.15">
      <c r="A6" s="10" t="s">
        <v>16</v>
      </c>
      <c r="B6" s="10" t="s">
        <v>17</v>
      </c>
      <c r="C6" s="10" t="s">
        <v>23</v>
      </c>
      <c r="D6" s="10" t="s">
        <v>22</v>
      </c>
      <c r="E6" s="10" t="s">
        <v>13</v>
      </c>
      <c r="F6" s="10">
        <v>70.099999999999994</v>
      </c>
      <c r="G6" s="11">
        <f>F6*0.4</f>
        <v>28.04</v>
      </c>
      <c r="H6" s="11">
        <v>80</v>
      </c>
      <c r="I6" s="12">
        <f>H6*0.6</f>
        <v>48</v>
      </c>
      <c r="J6" s="12">
        <f>G6+I6</f>
        <v>76.039999999999992</v>
      </c>
      <c r="K6" s="11">
        <v>4</v>
      </c>
      <c r="L6" s="13"/>
      <c r="M6" s="14"/>
    </row>
    <row r="7" spans="1:14" ht="20.100000000000001" customHeight="1" x14ac:dyDescent="0.15">
      <c r="A7" s="10" t="s">
        <v>16</v>
      </c>
      <c r="B7" s="10" t="s">
        <v>24</v>
      </c>
      <c r="C7" s="10" t="s">
        <v>25</v>
      </c>
      <c r="D7" s="10" t="s">
        <v>26</v>
      </c>
      <c r="E7" s="10" t="s">
        <v>27</v>
      </c>
      <c r="F7" s="10">
        <v>77.599999999999994</v>
      </c>
      <c r="G7" s="11">
        <f t="shared" ref="G7:G27" si="0">F7*0.4</f>
        <v>31.04</v>
      </c>
      <c r="H7" s="11">
        <v>81.2</v>
      </c>
      <c r="I7" s="12">
        <f t="shared" ref="I7:I27" si="1">H7*0.6</f>
        <v>48.72</v>
      </c>
      <c r="J7" s="12">
        <f t="shared" ref="J7:J27" si="2">G7+I7</f>
        <v>79.759999999999991</v>
      </c>
      <c r="K7" s="11">
        <v>1</v>
      </c>
      <c r="L7" s="13" t="s">
        <v>122</v>
      </c>
      <c r="M7" s="14"/>
    </row>
    <row r="8" spans="1:14" ht="20.100000000000001" customHeight="1" x14ac:dyDescent="0.15">
      <c r="A8" s="10" t="s">
        <v>16</v>
      </c>
      <c r="B8" s="10" t="s">
        <v>24</v>
      </c>
      <c r="C8" s="10" t="s">
        <v>28</v>
      </c>
      <c r="D8" s="10" t="s">
        <v>29</v>
      </c>
      <c r="E8" s="10" t="s">
        <v>27</v>
      </c>
      <c r="F8" s="10">
        <v>73.599999999999994</v>
      </c>
      <c r="G8" s="11">
        <f t="shared" si="0"/>
        <v>29.439999999999998</v>
      </c>
      <c r="H8" s="11">
        <v>80.8</v>
      </c>
      <c r="I8" s="12">
        <f t="shared" si="1"/>
        <v>48.48</v>
      </c>
      <c r="J8" s="12">
        <f t="shared" si="2"/>
        <v>77.919999999999987</v>
      </c>
      <c r="K8" s="11">
        <v>2</v>
      </c>
      <c r="L8" s="13"/>
      <c r="M8" s="14"/>
    </row>
    <row r="9" spans="1:14" ht="20.100000000000001" customHeight="1" x14ac:dyDescent="0.15">
      <c r="A9" s="10" t="s">
        <v>16</v>
      </c>
      <c r="B9" s="10" t="s">
        <v>24</v>
      </c>
      <c r="C9" s="10" t="s">
        <v>30</v>
      </c>
      <c r="D9" s="10" t="s">
        <v>31</v>
      </c>
      <c r="E9" s="10" t="s">
        <v>27</v>
      </c>
      <c r="F9" s="10">
        <v>70.3</v>
      </c>
      <c r="G9" s="11">
        <f t="shared" si="0"/>
        <v>28.12</v>
      </c>
      <c r="H9" s="11"/>
      <c r="I9" s="12">
        <f t="shared" si="1"/>
        <v>0</v>
      </c>
      <c r="J9" s="12">
        <f t="shared" si="2"/>
        <v>28.12</v>
      </c>
      <c r="K9" s="19" t="s">
        <v>121</v>
      </c>
      <c r="L9" s="13"/>
      <c r="M9" s="14"/>
    </row>
    <row r="10" spans="1:14" ht="20.100000000000001" customHeight="1" x14ac:dyDescent="0.15">
      <c r="A10" s="10" t="s">
        <v>32</v>
      </c>
      <c r="B10" s="10" t="s">
        <v>33</v>
      </c>
      <c r="C10" s="10" t="s">
        <v>34</v>
      </c>
      <c r="D10" s="10" t="s">
        <v>35</v>
      </c>
      <c r="E10" s="10" t="s">
        <v>36</v>
      </c>
      <c r="F10" s="10">
        <v>79.5</v>
      </c>
      <c r="G10" s="11">
        <f t="shared" ref="G10:G24" si="3">F10*0.4</f>
        <v>31.8</v>
      </c>
      <c r="H10" s="11">
        <v>86.6</v>
      </c>
      <c r="I10" s="12">
        <f>H10*0.6</f>
        <v>51.959999999999994</v>
      </c>
      <c r="J10" s="12">
        <f>G10+I10</f>
        <v>83.759999999999991</v>
      </c>
      <c r="K10" s="11">
        <v>1</v>
      </c>
      <c r="L10" s="15" t="s">
        <v>117</v>
      </c>
      <c r="M10" s="14"/>
    </row>
    <row r="11" spans="1:14" ht="20.100000000000001" customHeight="1" x14ac:dyDescent="0.15">
      <c r="A11" s="10" t="s">
        <v>32</v>
      </c>
      <c r="B11" s="10" t="s">
        <v>33</v>
      </c>
      <c r="C11" s="10" t="s">
        <v>41</v>
      </c>
      <c r="D11" s="10" t="s">
        <v>42</v>
      </c>
      <c r="E11" s="10" t="s">
        <v>36</v>
      </c>
      <c r="F11" s="10">
        <v>77.5</v>
      </c>
      <c r="G11" s="11">
        <f t="shared" si="3"/>
        <v>31</v>
      </c>
      <c r="H11" s="11">
        <v>83.4</v>
      </c>
      <c r="I11" s="12">
        <f>H11*0.6</f>
        <v>50.04</v>
      </c>
      <c r="J11" s="12">
        <f>G11+I11</f>
        <v>81.039999999999992</v>
      </c>
      <c r="K11" s="11">
        <v>2</v>
      </c>
      <c r="L11" s="15" t="s">
        <v>117</v>
      </c>
      <c r="M11" s="14"/>
    </row>
    <row r="12" spans="1:14" ht="20.100000000000001" customHeight="1" x14ac:dyDescent="0.15">
      <c r="A12" s="10" t="s">
        <v>32</v>
      </c>
      <c r="B12" s="10" t="s">
        <v>33</v>
      </c>
      <c r="C12" s="10" t="s">
        <v>39</v>
      </c>
      <c r="D12" s="10" t="s">
        <v>40</v>
      </c>
      <c r="E12" s="10" t="s">
        <v>36</v>
      </c>
      <c r="F12" s="10">
        <v>77.8</v>
      </c>
      <c r="G12" s="11">
        <f t="shared" si="3"/>
        <v>31.12</v>
      </c>
      <c r="H12" s="11">
        <v>78.2</v>
      </c>
      <c r="I12" s="12">
        <f>H12*0.6</f>
        <v>46.92</v>
      </c>
      <c r="J12" s="12">
        <f>G12+I12</f>
        <v>78.040000000000006</v>
      </c>
      <c r="K12" s="11">
        <v>3</v>
      </c>
      <c r="L12" s="13"/>
      <c r="M12" s="14"/>
    </row>
    <row r="13" spans="1:14" ht="20.100000000000001" customHeight="1" x14ac:dyDescent="0.15">
      <c r="A13" s="10" t="s">
        <v>32</v>
      </c>
      <c r="B13" s="10" t="s">
        <v>33</v>
      </c>
      <c r="C13" s="10" t="s">
        <v>43</v>
      </c>
      <c r="D13" s="10" t="s">
        <v>44</v>
      </c>
      <c r="E13" s="10" t="s">
        <v>36</v>
      </c>
      <c r="F13" s="10">
        <v>75.400000000000006</v>
      </c>
      <c r="G13" s="11">
        <f t="shared" si="3"/>
        <v>30.160000000000004</v>
      </c>
      <c r="H13" s="11">
        <v>78.8</v>
      </c>
      <c r="I13" s="12">
        <f>H13*0.6</f>
        <v>47.279999999999994</v>
      </c>
      <c r="J13" s="12">
        <f>G13+I13</f>
        <v>77.44</v>
      </c>
      <c r="K13" s="11">
        <v>4</v>
      </c>
      <c r="L13" s="13"/>
      <c r="M13" s="14"/>
    </row>
    <row r="14" spans="1:14" ht="20.100000000000001" customHeight="1" x14ac:dyDescent="0.15">
      <c r="A14" s="10" t="s">
        <v>32</v>
      </c>
      <c r="B14" s="10" t="s">
        <v>33</v>
      </c>
      <c r="C14" s="10" t="s">
        <v>37</v>
      </c>
      <c r="D14" s="10" t="s">
        <v>38</v>
      </c>
      <c r="E14" s="10" t="s">
        <v>36</v>
      </c>
      <c r="F14" s="10">
        <v>77.8</v>
      </c>
      <c r="G14" s="11">
        <f t="shared" si="3"/>
        <v>31.12</v>
      </c>
      <c r="H14" s="11"/>
      <c r="I14" s="12">
        <f>H14*0.6</f>
        <v>0</v>
      </c>
      <c r="J14" s="12">
        <f>G14+I14</f>
        <v>31.12</v>
      </c>
      <c r="K14" s="19" t="s">
        <v>121</v>
      </c>
      <c r="L14" s="13"/>
      <c r="M14" s="14"/>
    </row>
    <row r="15" spans="1:14" ht="20.100000000000001" customHeight="1" x14ac:dyDescent="0.15">
      <c r="A15" s="10" t="s">
        <v>32</v>
      </c>
      <c r="B15" s="10" t="s">
        <v>33</v>
      </c>
      <c r="C15" s="20" t="s">
        <v>119</v>
      </c>
      <c r="D15" s="21" t="s">
        <v>120</v>
      </c>
      <c r="E15" s="10" t="s">
        <v>36</v>
      </c>
      <c r="F15" s="10">
        <v>75.2</v>
      </c>
      <c r="G15" s="11">
        <f t="shared" si="3"/>
        <v>30.080000000000002</v>
      </c>
      <c r="H15" s="11"/>
      <c r="I15" s="12">
        <v>0</v>
      </c>
      <c r="J15" s="12">
        <v>30.08</v>
      </c>
      <c r="K15" s="19" t="s">
        <v>121</v>
      </c>
      <c r="L15" s="13"/>
      <c r="M15" s="14"/>
    </row>
    <row r="16" spans="1:14" ht="20.100000000000001" customHeight="1" x14ac:dyDescent="0.15">
      <c r="A16" s="10" t="s">
        <v>32</v>
      </c>
      <c r="B16" s="10" t="s">
        <v>24</v>
      </c>
      <c r="C16" s="10" t="s">
        <v>50</v>
      </c>
      <c r="D16" s="10" t="s">
        <v>51</v>
      </c>
      <c r="E16" s="10" t="s">
        <v>47</v>
      </c>
      <c r="F16" s="10">
        <v>78.900000000000006</v>
      </c>
      <c r="G16" s="11">
        <f t="shared" si="3"/>
        <v>31.560000000000002</v>
      </c>
      <c r="H16" s="11">
        <v>85.2</v>
      </c>
      <c r="I16" s="12">
        <f t="shared" ref="I16:I24" si="4">H16*0.6</f>
        <v>51.12</v>
      </c>
      <c r="J16" s="12">
        <f t="shared" ref="J16:J24" si="5">G16+I16</f>
        <v>82.68</v>
      </c>
      <c r="K16" s="11">
        <v>1</v>
      </c>
      <c r="L16" s="15" t="s">
        <v>117</v>
      </c>
      <c r="M16" s="14"/>
    </row>
    <row r="17" spans="1:13" ht="20.100000000000001" customHeight="1" x14ac:dyDescent="0.15">
      <c r="A17" s="10" t="s">
        <v>32</v>
      </c>
      <c r="B17" s="10" t="s">
        <v>24</v>
      </c>
      <c r="C17" s="10" t="s">
        <v>48</v>
      </c>
      <c r="D17" s="10" t="s">
        <v>49</v>
      </c>
      <c r="E17" s="10" t="s">
        <v>47</v>
      </c>
      <c r="F17" s="10">
        <v>80.3</v>
      </c>
      <c r="G17" s="11">
        <f t="shared" si="3"/>
        <v>32.119999999999997</v>
      </c>
      <c r="H17" s="11">
        <v>81</v>
      </c>
      <c r="I17" s="12">
        <f t="shared" si="4"/>
        <v>48.6</v>
      </c>
      <c r="J17" s="12">
        <f t="shared" si="5"/>
        <v>80.72</v>
      </c>
      <c r="K17" s="11">
        <v>2</v>
      </c>
      <c r="L17" s="13"/>
      <c r="M17" s="14"/>
    </row>
    <row r="18" spans="1:13" ht="20.100000000000001" customHeight="1" x14ac:dyDescent="0.15">
      <c r="A18" s="10" t="s">
        <v>32</v>
      </c>
      <c r="B18" s="10" t="s">
        <v>24</v>
      </c>
      <c r="C18" s="10" t="s">
        <v>45</v>
      </c>
      <c r="D18" s="10" t="s">
        <v>46</v>
      </c>
      <c r="E18" s="10" t="s">
        <v>47</v>
      </c>
      <c r="F18" s="10">
        <v>81.400000000000006</v>
      </c>
      <c r="G18" s="11">
        <f t="shared" si="3"/>
        <v>32.56</v>
      </c>
      <c r="H18" s="11">
        <v>76</v>
      </c>
      <c r="I18" s="12">
        <f t="shared" si="4"/>
        <v>45.6</v>
      </c>
      <c r="J18" s="12">
        <f t="shared" si="5"/>
        <v>78.16</v>
      </c>
      <c r="K18" s="11">
        <v>3</v>
      </c>
      <c r="L18" s="13"/>
      <c r="M18" s="14"/>
    </row>
    <row r="19" spans="1:13" ht="20.100000000000001" customHeight="1" x14ac:dyDescent="0.15">
      <c r="A19" s="10" t="s">
        <v>65</v>
      </c>
      <c r="B19" s="10" t="s">
        <v>53</v>
      </c>
      <c r="C19" s="10" t="s">
        <v>66</v>
      </c>
      <c r="D19" s="10" t="s">
        <v>67</v>
      </c>
      <c r="E19" s="10" t="s">
        <v>68</v>
      </c>
      <c r="F19" s="10">
        <v>65</v>
      </c>
      <c r="G19" s="11">
        <f t="shared" si="3"/>
        <v>26</v>
      </c>
      <c r="H19" s="16">
        <v>81</v>
      </c>
      <c r="I19" s="12">
        <f t="shared" si="4"/>
        <v>48.6</v>
      </c>
      <c r="J19" s="12">
        <f t="shared" si="5"/>
        <v>74.599999999999994</v>
      </c>
      <c r="K19" s="11">
        <v>1</v>
      </c>
      <c r="L19" s="15" t="s">
        <v>117</v>
      </c>
      <c r="M19" s="14"/>
    </row>
    <row r="20" spans="1:13" ht="20.100000000000001" customHeight="1" x14ac:dyDescent="0.15">
      <c r="A20" s="10" t="s">
        <v>65</v>
      </c>
      <c r="B20" s="10" t="s">
        <v>53</v>
      </c>
      <c r="C20" s="10" t="s">
        <v>69</v>
      </c>
      <c r="D20" s="10" t="s">
        <v>70</v>
      </c>
      <c r="E20" s="10" t="s">
        <v>68</v>
      </c>
      <c r="F20" s="10">
        <v>62</v>
      </c>
      <c r="G20" s="11">
        <f t="shared" si="3"/>
        <v>24.8</v>
      </c>
      <c r="H20" s="11">
        <v>79.2</v>
      </c>
      <c r="I20" s="12">
        <f t="shared" si="4"/>
        <v>47.52</v>
      </c>
      <c r="J20" s="12">
        <f t="shared" si="5"/>
        <v>72.320000000000007</v>
      </c>
      <c r="K20" s="11">
        <v>2</v>
      </c>
      <c r="L20" s="15" t="s">
        <v>117</v>
      </c>
      <c r="M20" s="14"/>
    </row>
    <row r="21" spans="1:13" ht="20.100000000000001" customHeight="1" x14ac:dyDescent="0.15">
      <c r="A21" s="10" t="s">
        <v>65</v>
      </c>
      <c r="B21" s="10" t="s">
        <v>53</v>
      </c>
      <c r="C21" s="10" t="s">
        <v>71</v>
      </c>
      <c r="D21" s="10" t="s">
        <v>72</v>
      </c>
      <c r="E21" s="10" t="s">
        <v>68</v>
      </c>
      <c r="F21" s="10">
        <v>57</v>
      </c>
      <c r="G21" s="11">
        <f t="shared" si="3"/>
        <v>22.8</v>
      </c>
      <c r="H21" s="11">
        <v>75.599999999999994</v>
      </c>
      <c r="I21" s="12">
        <f t="shared" si="4"/>
        <v>45.359999999999992</v>
      </c>
      <c r="J21" s="12">
        <f t="shared" si="5"/>
        <v>68.16</v>
      </c>
      <c r="K21" s="11">
        <v>3</v>
      </c>
      <c r="L21" s="15" t="s">
        <v>117</v>
      </c>
      <c r="M21" s="14"/>
    </row>
    <row r="22" spans="1:13" ht="20.100000000000001" customHeight="1" x14ac:dyDescent="0.15">
      <c r="A22" s="10" t="s">
        <v>65</v>
      </c>
      <c r="B22" s="10" t="s">
        <v>53</v>
      </c>
      <c r="C22" s="10" t="s">
        <v>75</v>
      </c>
      <c r="D22" s="10" t="s">
        <v>76</v>
      </c>
      <c r="E22" s="10" t="s">
        <v>68</v>
      </c>
      <c r="F22" s="10">
        <v>51</v>
      </c>
      <c r="G22" s="11">
        <f t="shared" si="3"/>
        <v>20.400000000000002</v>
      </c>
      <c r="H22" s="11">
        <v>73.400000000000006</v>
      </c>
      <c r="I22" s="12">
        <f t="shared" si="4"/>
        <v>44.04</v>
      </c>
      <c r="J22" s="12">
        <f t="shared" si="5"/>
        <v>64.44</v>
      </c>
      <c r="K22" s="11">
        <v>4</v>
      </c>
      <c r="L22" s="17"/>
      <c r="M22" s="14"/>
    </row>
    <row r="23" spans="1:13" ht="20.100000000000001" customHeight="1" x14ac:dyDescent="0.15">
      <c r="A23" s="10" t="s">
        <v>65</v>
      </c>
      <c r="B23" s="10" t="s">
        <v>53</v>
      </c>
      <c r="C23" s="10" t="s">
        <v>77</v>
      </c>
      <c r="D23" s="10" t="s">
        <v>78</v>
      </c>
      <c r="E23" s="10" t="s">
        <v>68</v>
      </c>
      <c r="F23" s="10">
        <v>50</v>
      </c>
      <c r="G23" s="11">
        <f t="shared" si="3"/>
        <v>20</v>
      </c>
      <c r="H23" s="11">
        <v>73.599999999999994</v>
      </c>
      <c r="I23" s="12">
        <f t="shared" si="4"/>
        <v>44.16</v>
      </c>
      <c r="J23" s="12">
        <f t="shared" si="5"/>
        <v>64.16</v>
      </c>
      <c r="K23" s="11">
        <v>5</v>
      </c>
      <c r="L23" s="13"/>
      <c r="M23" s="14"/>
    </row>
    <row r="24" spans="1:13" ht="20.100000000000001" customHeight="1" x14ac:dyDescent="0.15">
      <c r="A24" s="10" t="s">
        <v>65</v>
      </c>
      <c r="B24" s="10" t="s">
        <v>53</v>
      </c>
      <c r="C24" s="10" t="s">
        <v>73</v>
      </c>
      <c r="D24" s="10" t="s">
        <v>74</v>
      </c>
      <c r="E24" s="10" t="s">
        <v>68</v>
      </c>
      <c r="F24" s="10">
        <v>56</v>
      </c>
      <c r="G24" s="11">
        <f t="shared" si="3"/>
        <v>22.400000000000002</v>
      </c>
      <c r="H24" s="11">
        <v>66.599999999999994</v>
      </c>
      <c r="I24" s="12">
        <f t="shared" si="4"/>
        <v>39.959999999999994</v>
      </c>
      <c r="J24" s="12">
        <f t="shared" si="5"/>
        <v>62.36</v>
      </c>
      <c r="K24" s="11">
        <v>6</v>
      </c>
      <c r="L24" s="17"/>
      <c r="M24" s="14"/>
    </row>
    <row r="25" spans="1:13" ht="20.100000000000001" customHeight="1" x14ac:dyDescent="0.15">
      <c r="A25" s="10" t="s">
        <v>65</v>
      </c>
      <c r="B25" s="10" t="s">
        <v>79</v>
      </c>
      <c r="C25" s="10" t="s">
        <v>80</v>
      </c>
      <c r="D25" s="10" t="s">
        <v>81</v>
      </c>
      <c r="E25" s="10" t="s">
        <v>82</v>
      </c>
      <c r="F25" s="10">
        <v>79.400000000000006</v>
      </c>
      <c r="G25" s="11">
        <f t="shared" si="0"/>
        <v>31.760000000000005</v>
      </c>
      <c r="H25" s="11">
        <v>85</v>
      </c>
      <c r="I25" s="12">
        <f t="shared" si="1"/>
        <v>51</v>
      </c>
      <c r="J25" s="12">
        <f t="shared" si="2"/>
        <v>82.76</v>
      </c>
      <c r="K25" s="11">
        <v>1</v>
      </c>
      <c r="L25" s="15" t="s">
        <v>117</v>
      </c>
      <c r="M25" s="14"/>
    </row>
    <row r="26" spans="1:13" ht="20.100000000000001" customHeight="1" x14ac:dyDescent="0.15">
      <c r="A26" s="10" t="s">
        <v>65</v>
      </c>
      <c r="B26" s="10" t="s">
        <v>79</v>
      </c>
      <c r="C26" s="10" t="s">
        <v>83</v>
      </c>
      <c r="D26" s="10" t="s">
        <v>84</v>
      </c>
      <c r="E26" s="10" t="s">
        <v>82</v>
      </c>
      <c r="F26" s="10">
        <v>77.599999999999994</v>
      </c>
      <c r="G26" s="11">
        <f t="shared" si="0"/>
        <v>31.04</v>
      </c>
      <c r="H26" s="11">
        <v>84.2</v>
      </c>
      <c r="I26" s="12">
        <f t="shared" si="1"/>
        <v>50.52</v>
      </c>
      <c r="J26" s="12">
        <f t="shared" si="2"/>
        <v>81.56</v>
      </c>
      <c r="K26" s="11">
        <v>2</v>
      </c>
      <c r="L26" s="13"/>
      <c r="M26" s="14"/>
    </row>
    <row r="27" spans="1:13" ht="20.100000000000001" customHeight="1" x14ac:dyDescent="0.15">
      <c r="A27" s="10" t="s">
        <v>65</v>
      </c>
      <c r="B27" s="10" t="s">
        <v>79</v>
      </c>
      <c r="C27" s="10" t="s">
        <v>85</v>
      </c>
      <c r="D27" s="10" t="s">
        <v>86</v>
      </c>
      <c r="E27" s="10" t="s">
        <v>82</v>
      </c>
      <c r="F27" s="10">
        <v>77</v>
      </c>
      <c r="G27" s="11">
        <f t="shared" si="0"/>
        <v>30.8</v>
      </c>
      <c r="H27" s="11">
        <v>79.5</v>
      </c>
      <c r="I27" s="12">
        <f t="shared" si="1"/>
        <v>47.699999999999996</v>
      </c>
      <c r="J27" s="12">
        <f t="shared" si="2"/>
        <v>78.5</v>
      </c>
      <c r="K27" s="11">
        <v>3</v>
      </c>
      <c r="L27" s="13"/>
      <c r="M27" s="14"/>
    </row>
    <row r="28" spans="1:13" ht="20.100000000000001" customHeight="1" x14ac:dyDescent="0.15">
      <c r="A28" s="10" t="s">
        <v>65</v>
      </c>
      <c r="B28" s="10" t="s">
        <v>57</v>
      </c>
      <c r="C28" s="10" t="s">
        <v>90</v>
      </c>
      <c r="D28" s="10" t="s">
        <v>91</v>
      </c>
      <c r="E28" s="10" t="s">
        <v>89</v>
      </c>
      <c r="F28" s="10">
        <v>71.900000000000006</v>
      </c>
      <c r="G28" s="11">
        <f t="shared" ref="G28:G43" si="6">F28*0.4</f>
        <v>28.760000000000005</v>
      </c>
      <c r="H28" s="11">
        <v>77</v>
      </c>
      <c r="I28" s="12">
        <f t="shared" ref="I28:I43" si="7">H28*0.6</f>
        <v>46.199999999999996</v>
      </c>
      <c r="J28" s="12">
        <f t="shared" ref="J28:J43" si="8">G28+I28</f>
        <v>74.960000000000008</v>
      </c>
      <c r="K28" s="11">
        <v>1</v>
      </c>
      <c r="L28" s="15" t="s">
        <v>118</v>
      </c>
      <c r="M28" s="14"/>
    </row>
    <row r="29" spans="1:13" ht="20.100000000000001" customHeight="1" x14ac:dyDescent="0.15">
      <c r="A29" s="10" t="s">
        <v>65</v>
      </c>
      <c r="B29" s="10" t="s">
        <v>57</v>
      </c>
      <c r="C29" s="10" t="s">
        <v>92</v>
      </c>
      <c r="D29" s="10" t="s">
        <v>93</v>
      </c>
      <c r="E29" s="10" t="s">
        <v>89</v>
      </c>
      <c r="F29" s="10">
        <v>70.900000000000006</v>
      </c>
      <c r="G29" s="11">
        <f t="shared" si="6"/>
        <v>28.360000000000003</v>
      </c>
      <c r="H29" s="18">
        <v>75.099999999999994</v>
      </c>
      <c r="I29" s="12">
        <f t="shared" si="7"/>
        <v>45.059999999999995</v>
      </c>
      <c r="J29" s="12">
        <f t="shared" si="8"/>
        <v>73.42</v>
      </c>
      <c r="K29" s="18">
        <v>2</v>
      </c>
      <c r="L29" s="13"/>
      <c r="M29" s="14"/>
    </row>
    <row r="30" spans="1:13" ht="20.100000000000001" customHeight="1" x14ac:dyDescent="0.15">
      <c r="A30" s="10" t="s">
        <v>65</v>
      </c>
      <c r="B30" s="10" t="s">
        <v>57</v>
      </c>
      <c r="C30" s="10" t="s">
        <v>87</v>
      </c>
      <c r="D30" s="10" t="s">
        <v>88</v>
      </c>
      <c r="E30" s="10" t="s">
        <v>89</v>
      </c>
      <c r="F30" s="10">
        <v>74.8</v>
      </c>
      <c r="G30" s="11">
        <f t="shared" si="6"/>
        <v>29.92</v>
      </c>
      <c r="H30" s="11"/>
      <c r="I30" s="12">
        <f t="shared" si="7"/>
        <v>0</v>
      </c>
      <c r="J30" s="12">
        <f t="shared" si="8"/>
        <v>29.92</v>
      </c>
      <c r="K30" s="19" t="s">
        <v>121</v>
      </c>
      <c r="L30" s="13"/>
      <c r="M30" s="14"/>
    </row>
    <row r="31" spans="1:13" ht="20.100000000000001" customHeight="1" x14ac:dyDescent="0.15">
      <c r="A31" s="10" t="s">
        <v>94</v>
      </c>
      <c r="B31" s="10" t="s">
        <v>57</v>
      </c>
      <c r="C31" s="10" t="s">
        <v>102</v>
      </c>
      <c r="D31" s="10" t="s">
        <v>103</v>
      </c>
      <c r="E31" s="10" t="s">
        <v>97</v>
      </c>
      <c r="F31" s="10">
        <v>67.7</v>
      </c>
      <c r="G31" s="11">
        <f t="shared" si="6"/>
        <v>27.080000000000002</v>
      </c>
      <c r="H31" s="18">
        <v>85.5</v>
      </c>
      <c r="I31" s="12">
        <f t="shared" si="7"/>
        <v>51.3</v>
      </c>
      <c r="J31" s="12">
        <f t="shared" si="8"/>
        <v>78.38</v>
      </c>
      <c r="K31" s="18">
        <v>1</v>
      </c>
      <c r="L31" s="13" t="s">
        <v>122</v>
      </c>
      <c r="M31" s="14"/>
    </row>
    <row r="32" spans="1:13" ht="20.100000000000001" customHeight="1" x14ac:dyDescent="0.15">
      <c r="A32" s="10" t="s">
        <v>94</v>
      </c>
      <c r="B32" s="10" t="s">
        <v>57</v>
      </c>
      <c r="C32" s="10" t="s">
        <v>100</v>
      </c>
      <c r="D32" s="10" t="s">
        <v>101</v>
      </c>
      <c r="E32" s="10" t="s">
        <v>97</v>
      </c>
      <c r="F32" s="10">
        <v>68.7</v>
      </c>
      <c r="G32" s="11">
        <f t="shared" si="6"/>
        <v>27.480000000000004</v>
      </c>
      <c r="H32" s="18">
        <v>82</v>
      </c>
      <c r="I32" s="12">
        <f t="shared" si="7"/>
        <v>49.199999999999996</v>
      </c>
      <c r="J32" s="12">
        <f t="shared" si="8"/>
        <v>76.680000000000007</v>
      </c>
      <c r="K32" s="18">
        <v>2</v>
      </c>
      <c r="L32" s="13" t="s">
        <v>122</v>
      </c>
      <c r="M32" s="14"/>
    </row>
    <row r="33" spans="1:13" ht="20.100000000000001" customHeight="1" x14ac:dyDescent="0.15">
      <c r="A33" s="10" t="s">
        <v>94</v>
      </c>
      <c r="B33" s="10" t="s">
        <v>57</v>
      </c>
      <c r="C33" s="10" t="s">
        <v>98</v>
      </c>
      <c r="D33" s="10" t="s">
        <v>99</v>
      </c>
      <c r="E33" s="10" t="s">
        <v>97</v>
      </c>
      <c r="F33" s="10">
        <v>69.7</v>
      </c>
      <c r="G33" s="11">
        <f t="shared" si="6"/>
        <v>27.880000000000003</v>
      </c>
      <c r="H33" s="18">
        <v>80.400000000000006</v>
      </c>
      <c r="I33" s="12">
        <f t="shared" si="7"/>
        <v>48.24</v>
      </c>
      <c r="J33" s="12">
        <f t="shared" si="8"/>
        <v>76.12</v>
      </c>
      <c r="K33" s="18">
        <v>3</v>
      </c>
      <c r="L33" s="13"/>
      <c r="M33" s="14"/>
    </row>
    <row r="34" spans="1:13" ht="20.100000000000001" customHeight="1" x14ac:dyDescent="0.15">
      <c r="A34" s="10" t="s">
        <v>94</v>
      </c>
      <c r="B34" s="10" t="s">
        <v>57</v>
      </c>
      <c r="C34" s="10" t="s">
        <v>106</v>
      </c>
      <c r="D34" s="10" t="s">
        <v>107</v>
      </c>
      <c r="E34" s="10" t="s">
        <v>97</v>
      </c>
      <c r="F34" s="10">
        <v>66</v>
      </c>
      <c r="G34" s="11">
        <f t="shared" si="6"/>
        <v>26.400000000000002</v>
      </c>
      <c r="H34" s="18">
        <v>80.400000000000006</v>
      </c>
      <c r="I34" s="12">
        <f t="shared" si="7"/>
        <v>48.24</v>
      </c>
      <c r="J34" s="12">
        <f t="shared" si="8"/>
        <v>74.64</v>
      </c>
      <c r="K34" s="18">
        <v>4</v>
      </c>
      <c r="L34" s="17"/>
      <c r="M34" s="14"/>
    </row>
    <row r="35" spans="1:13" ht="20.100000000000001" customHeight="1" x14ac:dyDescent="0.15">
      <c r="A35" s="10" t="s">
        <v>94</v>
      </c>
      <c r="B35" s="10" t="s">
        <v>57</v>
      </c>
      <c r="C35" s="10" t="s">
        <v>95</v>
      </c>
      <c r="D35" s="10" t="s">
        <v>96</v>
      </c>
      <c r="E35" s="10" t="s">
        <v>97</v>
      </c>
      <c r="F35" s="10">
        <v>71.7</v>
      </c>
      <c r="G35" s="11">
        <f t="shared" si="6"/>
        <v>28.680000000000003</v>
      </c>
      <c r="H35" s="18"/>
      <c r="I35" s="12">
        <f t="shared" si="7"/>
        <v>0</v>
      </c>
      <c r="J35" s="12">
        <f t="shared" si="8"/>
        <v>28.680000000000003</v>
      </c>
      <c r="K35" s="19" t="s">
        <v>121</v>
      </c>
      <c r="L35" s="13"/>
      <c r="M35" s="14"/>
    </row>
    <row r="36" spans="1:13" ht="20.100000000000001" customHeight="1" x14ac:dyDescent="0.15">
      <c r="A36" s="10" t="s">
        <v>94</v>
      </c>
      <c r="B36" s="10" t="s">
        <v>57</v>
      </c>
      <c r="C36" s="10" t="s">
        <v>104</v>
      </c>
      <c r="D36" s="10" t="s">
        <v>105</v>
      </c>
      <c r="E36" s="10" t="s">
        <v>97</v>
      </c>
      <c r="F36" s="10">
        <v>67.2</v>
      </c>
      <c r="G36" s="11">
        <f t="shared" si="6"/>
        <v>26.880000000000003</v>
      </c>
      <c r="H36" s="18"/>
      <c r="I36" s="12">
        <f t="shared" si="7"/>
        <v>0</v>
      </c>
      <c r="J36" s="12">
        <f t="shared" si="8"/>
        <v>26.880000000000003</v>
      </c>
      <c r="K36" s="19" t="s">
        <v>121</v>
      </c>
      <c r="L36" s="22"/>
      <c r="M36" s="14"/>
    </row>
    <row r="37" spans="1:13" ht="20.100000000000001" customHeight="1" x14ac:dyDescent="0.15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>
        <v>50</v>
      </c>
      <c r="G37" s="11">
        <f>F37*0.4</f>
        <v>20</v>
      </c>
      <c r="H37" s="11">
        <v>69</v>
      </c>
      <c r="I37" s="12">
        <f>H37*0.6</f>
        <v>41.4</v>
      </c>
      <c r="J37" s="12">
        <f>G37+I37</f>
        <v>61.4</v>
      </c>
      <c r="K37" s="11">
        <v>1</v>
      </c>
      <c r="L37" s="15" t="s">
        <v>117</v>
      </c>
      <c r="M37" s="14"/>
    </row>
    <row r="38" spans="1:13" ht="20.100000000000001" customHeight="1" x14ac:dyDescent="0.15">
      <c r="A38" s="10" t="s">
        <v>52</v>
      </c>
      <c r="B38" s="10" t="s">
        <v>57</v>
      </c>
      <c r="C38" s="10" t="s">
        <v>61</v>
      </c>
      <c r="D38" s="10" t="s">
        <v>62</v>
      </c>
      <c r="E38" s="10" t="s">
        <v>60</v>
      </c>
      <c r="F38" s="10">
        <v>69.099999999999994</v>
      </c>
      <c r="G38" s="11">
        <f>F38*0.4</f>
        <v>27.64</v>
      </c>
      <c r="H38" s="16">
        <v>83.1</v>
      </c>
      <c r="I38" s="12">
        <f>H38*0.6</f>
        <v>49.859999999999992</v>
      </c>
      <c r="J38" s="12">
        <f>G38+I38</f>
        <v>77.5</v>
      </c>
      <c r="K38" s="11">
        <v>1</v>
      </c>
      <c r="L38" s="13" t="s">
        <v>122</v>
      </c>
      <c r="M38" s="14"/>
    </row>
    <row r="39" spans="1:13" ht="20.100000000000001" customHeight="1" x14ac:dyDescent="0.15">
      <c r="A39" s="10" t="s">
        <v>52</v>
      </c>
      <c r="B39" s="10" t="s">
        <v>57</v>
      </c>
      <c r="C39" s="10" t="s">
        <v>63</v>
      </c>
      <c r="D39" s="10" t="s">
        <v>64</v>
      </c>
      <c r="E39" s="10" t="s">
        <v>60</v>
      </c>
      <c r="F39" s="10">
        <v>67.3</v>
      </c>
      <c r="G39" s="11">
        <f>F39*0.4</f>
        <v>26.92</v>
      </c>
      <c r="H39" s="16">
        <v>81.8</v>
      </c>
      <c r="I39" s="12">
        <f>H39*0.6</f>
        <v>49.08</v>
      </c>
      <c r="J39" s="12">
        <f>G39+I39</f>
        <v>76</v>
      </c>
      <c r="K39" s="11">
        <v>2</v>
      </c>
      <c r="L39" s="13"/>
      <c r="M39" s="14"/>
    </row>
    <row r="40" spans="1:13" ht="20.100000000000001" customHeight="1" x14ac:dyDescent="0.15">
      <c r="A40" s="10" t="s">
        <v>52</v>
      </c>
      <c r="B40" s="10" t="s">
        <v>57</v>
      </c>
      <c r="C40" s="10" t="s">
        <v>58</v>
      </c>
      <c r="D40" s="10" t="s">
        <v>59</v>
      </c>
      <c r="E40" s="10" t="s">
        <v>60</v>
      </c>
      <c r="F40" s="10">
        <v>74</v>
      </c>
      <c r="G40" s="11">
        <f>F40*0.4</f>
        <v>29.6</v>
      </c>
      <c r="H40" s="11"/>
      <c r="I40" s="12">
        <f>H40*0.6</f>
        <v>0</v>
      </c>
      <c r="J40" s="12">
        <f>G40+I40</f>
        <v>29.6</v>
      </c>
      <c r="K40" s="19" t="s">
        <v>121</v>
      </c>
      <c r="L40" s="13"/>
      <c r="M40" s="14"/>
    </row>
    <row r="41" spans="1:13" ht="20.100000000000001" customHeight="1" x14ac:dyDescent="0.15">
      <c r="A41" s="10" t="s">
        <v>108</v>
      </c>
      <c r="B41" s="10" t="s">
        <v>109</v>
      </c>
      <c r="C41" s="10" t="s">
        <v>115</v>
      </c>
      <c r="D41" s="10" t="s">
        <v>116</v>
      </c>
      <c r="E41" s="10" t="s">
        <v>112</v>
      </c>
      <c r="F41" s="10">
        <v>71</v>
      </c>
      <c r="G41" s="11">
        <f t="shared" si="6"/>
        <v>28.400000000000002</v>
      </c>
      <c r="H41" s="18">
        <v>84.1</v>
      </c>
      <c r="I41" s="12">
        <f t="shared" si="7"/>
        <v>50.459999999999994</v>
      </c>
      <c r="J41" s="12">
        <f t="shared" si="8"/>
        <v>78.86</v>
      </c>
      <c r="K41" s="18">
        <v>1</v>
      </c>
      <c r="L41" s="15" t="s">
        <v>117</v>
      </c>
      <c r="M41" s="14"/>
    </row>
    <row r="42" spans="1:13" ht="20.100000000000001" customHeight="1" x14ac:dyDescent="0.15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>
        <v>73</v>
      </c>
      <c r="G42" s="11">
        <f t="shared" si="6"/>
        <v>29.200000000000003</v>
      </c>
      <c r="H42" s="18">
        <v>78.2</v>
      </c>
      <c r="I42" s="12">
        <f t="shared" si="7"/>
        <v>46.92</v>
      </c>
      <c r="J42" s="12">
        <f t="shared" si="8"/>
        <v>76.12</v>
      </c>
      <c r="K42" s="18">
        <v>2</v>
      </c>
      <c r="L42" s="13"/>
      <c r="M42" s="14"/>
    </row>
    <row r="43" spans="1:13" ht="20.100000000000001" customHeight="1" x14ac:dyDescent="0.15">
      <c r="A43" s="10" t="s">
        <v>108</v>
      </c>
      <c r="B43" s="10" t="s">
        <v>109</v>
      </c>
      <c r="C43" s="10" t="s">
        <v>113</v>
      </c>
      <c r="D43" s="10" t="s">
        <v>114</v>
      </c>
      <c r="E43" s="10" t="s">
        <v>112</v>
      </c>
      <c r="F43" s="10">
        <v>73</v>
      </c>
      <c r="G43" s="11">
        <f t="shared" si="6"/>
        <v>29.200000000000003</v>
      </c>
      <c r="H43" s="18">
        <v>72.2</v>
      </c>
      <c r="I43" s="12">
        <f t="shared" si="7"/>
        <v>43.32</v>
      </c>
      <c r="J43" s="12">
        <f t="shared" si="8"/>
        <v>72.52000000000001</v>
      </c>
      <c r="K43" s="18">
        <v>3</v>
      </c>
      <c r="L43" s="13"/>
      <c r="M43" s="14"/>
    </row>
  </sheetData>
  <sortState ref="A51:M53">
    <sortCondition descending="1" ref="J51:J53"/>
  </sortState>
  <mergeCells count="1">
    <mergeCell ref="A1:M1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田野君</cp:lastModifiedBy>
  <cp:lastPrinted>2021-06-29T01:51:37Z</cp:lastPrinted>
  <dcterms:created xsi:type="dcterms:W3CDTF">2015-01-26T01:08:11Z</dcterms:created>
  <dcterms:modified xsi:type="dcterms:W3CDTF">2021-06-29T01:54:52Z</dcterms:modified>
</cp:coreProperties>
</file>