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总成绩与体检人员" sheetId="2" r:id="rId1"/>
  </sheets>
  <definedNames>
    <definedName name="_xlnm._FilterDatabase" localSheetId="0" hidden="1">总成绩与体检人员!$N$1:$N$61</definedName>
  </definedNames>
  <calcPr calcId="144525"/>
</workbook>
</file>

<file path=xl/sharedStrings.xml><?xml version="1.0" encoding="utf-8"?>
<sst xmlns="http://schemas.openxmlformats.org/spreadsheetml/2006/main" count="374" uniqueCount="175">
  <si>
    <t>四川电信实业集团有限责任公司直属事业单位2021年5月公开招聘工作人员考试总成绩及排名和参加体检人员名单</t>
  </si>
  <si>
    <t>招聘单位</t>
  </si>
  <si>
    <t>岗位名称</t>
  </si>
  <si>
    <t>姓名</t>
  </si>
  <si>
    <t>准考证号</t>
  </si>
  <si>
    <t>岗位编码</t>
  </si>
  <si>
    <t>公共科目笔试成绩</t>
  </si>
  <si>
    <t>政策性加分</t>
  </si>
  <si>
    <t>笔试总成绩</t>
  </si>
  <si>
    <t>笔试折合成绩（40%）</t>
  </si>
  <si>
    <t>面试成绩</t>
  </si>
  <si>
    <t>面试折合成绩（60%）</t>
  </si>
  <si>
    <t>考试总成绩</t>
  </si>
  <si>
    <t>岗位排名</t>
  </si>
  <si>
    <t>是否参加体检</t>
  </si>
  <si>
    <t>备注</t>
  </si>
  <si>
    <t>四川邮电职业技术学院</t>
  </si>
  <si>
    <t>党务干事岗位</t>
  </si>
  <si>
    <t>王亚琪</t>
  </si>
  <si>
    <t>5051211308406</t>
  </si>
  <si>
    <t>35010001</t>
  </si>
  <si>
    <t>是</t>
  </si>
  <si>
    <t>杜金蓉</t>
  </si>
  <si>
    <t>5051210814702</t>
  </si>
  <si>
    <t>否</t>
  </si>
  <si>
    <t>伍扬</t>
  </si>
  <si>
    <t>5051210705814</t>
  </si>
  <si>
    <t>宣传干事岗位</t>
  </si>
  <si>
    <t>李艺佳</t>
  </si>
  <si>
    <t>5051210604616</t>
  </si>
  <si>
    <t>35010002</t>
  </si>
  <si>
    <t>刘思彤</t>
  </si>
  <si>
    <t>5051211801527</t>
  </si>
  <si>
    <t>李璠</t>
  </si>
  <si>
    <t>5051210406505</t>
  </si>
  <si>
    <t>专职辅导员岗位</t>
  </si>
  <si>
    <t>李静</t>
  </si>
  <si>
    <t>5051211427221</t>
  </si>
  <si>
    <t>35010003</t>
  </si>
  <si>
    <t>邓双</t>
  </si>
  <si>
    <t>5051210817314</t>
  </si>
  <si>
    <t>王君灵</t>
  </si>
  <si>
    <t>5051210608622</t>
  </si>
  <si>
    <t>胡玲</t>
  </si>
  <si>
    <t>5051210600425</t>
  </si>
  <si>
    <t>王紫</t>
  </si>
  <si>
    <t>5051210711327</t>
  </si>
  <si>
    <t>唐沛玉</t>
  </si>
  <si>
    <t>5051210813121</t>
  </si>
  <si>
    <t>黄玲</t>
  </si>
  <si>
    <t>5051211429619</t>
  </si>
  <si>
    <t>梅兰英</t>
  </si>
  <si>
    <t>5051210706319</t>
  </si>
  <si>
    <t>刘诗虹</t>
  </si>
  <si>
    <t>5051211023718</t>
  </si>
  <si>
    <t>团委干事岗位</t>
  </si>
  <si>
    <t>刘彦杉</t>
  </si>
  <si>
    <t>5051210203603</t>
  </si>
  <si>
    <t>35010004</t>
  </si>
  <si>
    <t>蒋谋</t>
  </si>
  <si>
    <t>5051210405107</t>
  </si>
  <si>
    <t>王书婷</t>
  </si>
  <si>
    <t>5051211436201</t>
  </si>
  <si>
    <t>就业管理岗位</t>
  </si>
  <si>
    <t>向奕萱</t>
  </si>
  <si>
    <t>5051210114315</t>
  </si>
  <si>
    <t>35010005</t>
  </si>
  <si>
    <t>李梦玲</t>
  </si>
  <si>
    <t>5051211508615</t>
  </si>
  <si>
    <t>孙丹丹</t>
  </si>
  <si>
    <t>5051210604815</t>
  </si>
  <si>
    <t>网络管理岗位</t>
  </si>
  <si>
    <t>陈星宇</t>
  </si>
  <si>
    <t>5051211508521</t>
  </si>
  <si>
    <t>35010006</t>
  </si>
  <si>
    <t>吴娜</t>
  </si>
  <si>
    <t>5051211024814</t>
  </si>
  <si>
    <t>质量管理岗位</t>
  </si>
  <si>
    <t>唐红蕉</t>
  </si>
  <si>
    <t>5051210603716</t>
  </si>
  <si>
    <t>35010007</t>
  </si>
  <si>
    <t>杨霞</t>
  </si>
  <si>
    <t>5051211701608</t>
  </si>
  <si>
    <t>师资管理岗位</t>
  </si>
  <si>
    <t>李嘉予</t>
  </si>
  <si>
    <t>5051211315707</t>
  </si>
  <si>
    <t>35010008</t>
  </si>
  <si>
    <t>吴倩</t>
  </si>
  <si>
    <t>5051210500106</t>
  </si>
  <si>
    <t>刘阳杨</t>
  </si>
  <si>
    <t>5051211301107</t>
  </si>
  <si>
    <t>教务综合管理岗位</t>
  </si>
  <si>
    <t>吴悠</t>
  </si>
  <si>
    <t>5051211508020</t>
  </si>
  <si>
    <t>35010009</t>
  </si>
  <si>
    <t>李泮泮</t>
  </si>
  <si>
    <t>5051210207501</t>
  </si>
  <si>
    <t>马志梅</t>
  </si>
  <si>
    <t>5051211801625</t>
  </si>
  <si>
    <t>国际合作项目管理岗位</t>
  </si>
  <si>
    <t>蒋林芝</t>
  </si>
  <si>
    <t>5051210701327</t>
  </si>
  <si>
    <t>35010010</t>
  </si>
  <si>
    <t>刘鑫怡</t>
  </si>
  <si>
    <t>5051211438409</t>
  </si>
  <si>
    <t>林雪</t>
  </si>
  <si>
    <t>5051211316807</t>
  </si>
  <si>
    <t>财务会计岗位</t>
  </si>
  <si>
    <t>杨钧蘭</t>
  </si>
  <si>
    <t>5051210206629</t>
  </si>
  <si>
    <t>35010011</t>
  </si>
  <si>
    <t>曾琳茜</t>
  </si>
  <si>
    <t>5051210501124</t>
  </si>
  <si>
    <t>吴忆寒</t>
  </si>
  <si>
    <t>5051211432312</t>
  </si>
  <si>
    <t>培训策划师岗位</t>
  </si>
  <si>
    <t>何天光</t>
  </si>
  <si>
    <t>5051211437428</t>
  </si>
  <si>
    <t>35010012</t>
  </si>
  <si>
    <t>苏婷</t>
  </si>
  <si>
    <t>5051210503116</t>
  </si>
  <si>
    <t>高姗姗</t>
  </si>
  <si>
    <t>5051211324803</t>
  </si>
  <si>
    <t>电子类专任教师岗位</t>
  </si>
  <si>
    <t>彭雅岚</t>
  </si>
  <si>
    <t>5051211505225</t>
  </si>
  <si>
    <t>35010013</t>
  </si>
  <si>
    <t>张丽春</t>
  </si>
  <si>
    <t>5051210608624</t>
  </si>
  <si>
    <t>杨向一</t>
  </si>
  <si>
    <t>5051210816001</t>
  </si>
  <si>
    <t>物联网专任教师岗位</t>
  </si>
  <si>
    <t>沈波</t>
  </si>
  <si>
    <t>5051211601627</t>
  </si>
  <si>
    <t>35010014</t>
  </si>
  <si>
    <t>董喆</t>
  </si>
  <si>
    <t>5051210607326</t>
  </si>
  <si>
    <t>火金萍</t>
  </si>
  <si>
    <t>5051210709524</t>
  </si>
  <si>
    <t>倪骍波</t>
  </si>
  <si>
    <t>5051211321201</t>
  </si>
  <si>
    <t>信息安全专任教师岗位</t>
  </si>
  <si>
    <t>徐唐</t>
  </si>
  <si>
    <t>5051211314322</t>
  </si>
  <si>
    <t>35010015</t>
  </si>
  <si>
    <t>肖华君</t>
  </si>
  <si>
    <t>5051210603518</t>
  </si>
  <si>
    <t>曹云茹</t>
  </si>
  <si>
    <t>5051210607526</t>
  </si>
  <si>
    <t>大数据专任教师岗位</t>
  </si>
  <si>
    <t>张璐恒</t>
  </si>
  <si>
    <t>5051211203427</t>
  </si>
  <si>
    <t>35010016</t>
  </si>
  <si>
    <t>史玥</t>
  </si>
  <si>
    <t>5051210701030</t>
  </si>
  <si>
    <t>宋伟伟</t>
  </si>
  <si>
    <t>5051212001705</t>
  </si>
  <si>
    <t>云计算专任教师岗位</t>
  </si>
  <si>
    <t>张举森</t>
  </si>
  <si>
    <t>5051211321014</t>
  </si>
  <si>
    <t>35010017</t>
  </si>
  <si>
    <t>缺考</t>
  </si>
  <si>
    <t>——</t>
  </si>
  <si>
    <t>朱鹔鹴</t>
  </si>
  <si>
    <t>5051211128218</t>
  </si>
  <si>
    <t>晋云霞</t>
  </si>
  <si>
    <t>5051210503807</t>
  </si>
  <si>
    <t>语文专任教师岗位</t>
  </si>
  <si>
    <t>张小蓉</t>
  </si>
  <si>
    <t>5051210601719</t>
  </si>
  <si>
    <t>35010018</t>
  </si>
  <si>
    <t>宋骁</t>
  </si>
  <si>
    <t>5051211304601</t>
  </si>
  <si>
    <t>徐倩</t>
  </si>
  <si>
    <t>5051211701801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</si>
</sst>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28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1"/>
  <sheetViews>
    <sheetView tabSelected="1" workbookViewId="0">
      <selection activeCell="P6" sqref="P6"/>
    </sheetView>
  </sheetViews>
  <sheetFormatPr defaultColWidth="15.0833333333333" defaultRowHeight="14"/>
  <cols>
    <col min="1" max="1" width="20" style="2" customWidth="1"/>
    <col min="2" max="2" width="18.4166666666667" style="2" customWidth="1"/>
    <col min="3" max="3" width="7.58333333333333" style="2" customWidth="1"/>
    <col min="4" max="4" width="17.0833333333333" style="2" customWidth="1"/>
    <col min="5" max="5" width="9.33333333333333" style="2" customWidth="1"/>
    <col min="6" max="6" width="7.5" style="2" customWidth="1"/>
    <col min="7" max="7" width="4.91666666666667" style="2" customWidth="1"/>
    <col min="8" max="8" width="5.33333333333333" style="2" customWidth="1"/>
    <col min="9" max="9" width="7.5" style="2" customWidth="1"/>
    <col min="10" max="10" width="6.25" style="2" customWidth="1"/>
    <col min="11" max="11" width="7.75" style="2" customWidth="1"/>
    <col min="12" max="12" width="7.25" style="2" customWidth="1"/>
    <col min="13" max="13" width="4.25" style="2" customWidth="1"/>
    <col min="14" max="14" width="5.83333333333333" style="2" customWidth="1"/>
    <col min="15" max="15" width="4.25" style="2" customWidth="1"/>
    <col min="16" max="22" width="15.0833333333333" style="3"/>
    <col min="23" max="16384" width="15.0833333333333" style="2"/>
  </cols>
  <sheetData>
    <row r="1" ht="34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60.5" customHeight="1" spans="1:1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24.5" customHeight="1" spans="1:23">
      <c r="A3" s="8" t="s">
        <v>16</v>
      </c>
      <c r="B3" s="9" t="s">
        <v>17</v>
      </c>
      <c r="C3" s="10" t="s">
        <v>18</v>
      </c>
      <c r="D3" s="11" t="s">
        <v>19</v>
      </c>
      <c r="E3" s="11" t="s">
        <v>20</v>
      </c>
      <c r="F3" s="12">
        <v>62.9</v>
      </c>
      <c r="G3" s="13"/>
      <c r="H3" s="13">
        <f t="shared" ref="H3:H34" si="0">F3</f>
        <v>62.9</v>
      </c>
      <c r="I3" s="13">
        <f t="shared" ref="I3:I34" si="1">H3*0.4</f>
        <v>25.16</v>
      </c>
      <c r="J3" s="13">
        <v>78.4</v>
      </c>
      <c r="K3" s="13">
        <f t="shared" ref="K3:K34" si="2">J3*0.6</f>
        <v>47.04</v>
      </c>
      <c r="L3" s="13">
        <f t="shared" ref="L3:L34" si="3">I3+K3</f>
        <v>72.2</v>
      </c>
      <c r="M3" s="13">
        <v>1</v>
      </c>
      <c r="N3" s="16" t="s">
        <v>21</v>
      </c>
      <c r="O3" s="17"/>
      <c r="P3" s="1"/>
      <c r="Q3" s="1"/>
      <c r="R3" s="1"/>
      <c r="S3" s="1"/>
      <c r="T3" s="1"/>
      <c r="U3" s="1"/>
      <c r="V3" s="1"/>
      <c r="W3" s="1"/>
    </row>
    <row r="4" s="1" customFormat="1" ht="20" customHeight="1" spans="1:23">
      <c r="A4" s="8" t="s">
        <v>16</v>
      </c>
      <c r="B4" s="9" t="s">
        <v>17</v>
      </c>
      <c r="C4" s="10" t="s">
        <v>22</v>
      </c>
      <c r="D4" s="10" t="s">
        <v>23</v>
      </c>
      <c r="E4" s="10" t="s">
        <v>20</v>
      </c>
      <c r="F4" s="9">
        <v>56.6</v>
      </c>
      <c r="G4" s="8"/>
      <c r="H4" s="8">
        <f t="shared" si="0"/>
        <v>56.6</v>
      </c>
      <c r="I4" s="8">
        <f t="shared" si="1"/>
        <v>22.64</v>
      </c>
      <c r="J4" s="8">
        <v>77.6</v>
      </c>
      <c r="K4" s="8">
        <f t="shared" si="2"/>
        <v>46.56</v>
      </c>
      <c r="L4" s="8">
        <f t="shared" si="3"/>
        <v>69.2</v>
      </c>
      <c r="M4" s="8">
        <v>2</v>
      </c>
      <c r="N4" s="8" t="s">
        <v>24</v>
      </c>
      <c r="O4" s="8"/>
      <c r="P4" s="3"/>
      <c r="Q4" s="3"/>
      <c r="R4" s="3"/>
      <c r="S4" s="3"/>
      <c r="T4" s="3"/>
      <c r="U4" s="3"/>
      <c r="V4" s="3"/>
      <c r="W4" s="2"/>
    </row>
    <row r="5" ht="20" customHeight="1" spans="1:15">
      <c r="A5" s="8" t="s">
        <v>16</v>
      </c>
      <c r="B5" s="9" t="s">
        <v>17</v>
      </c>
      <c r="C5" s="10" t="s">
        <v>25</v>
      </c>
      <c r="D5" s="10" t="s">
        <v>26</v>
      </c>
      <c r="E5" s="10" t="s">
        <v>20</v>
      </c>
      <c r="F5" s="9">
        <v>54.4</v>
      </c>
      <c r="G5" s="8"/>
      <c r="H5" s="8">
        <f t="shared" si="0"/>
        <v>54.4</v>
      </c>
      <c r="I5" s="8">
        <f t="shared" si="1"/>
        <v>21.76</v>
      </c>
      <c r="J5" s="8">
        <v>76.4</v>
      </c>
      <c r="K5" s="8">
        <f t="shared" si="2"/>
        <v>45.84</v>
      </c>
      <c r="L5" s="8">
        <f t="shared" si="3"/>
        <v>67.6</v>
      </c>
      <c r="M5" s="8">
        <v>3</v>
      </c>
      <c r="N5" s="8" t="s">
        <v>24</v>
      </c>
      <c r="O5" s="8"/>
    </row>
    <row r="6" ht="20" customHeight="1" spans="1:23">
      <c r="A6" s="8" t="s">
        <v>16</v>
      </c>
      <c r="B6" s="9" t="s">
        <v>27</v>
      </c>
      <c r="C6" s="10" t="s">
        <v>28</v>
      </c>
      <c r="D6" s="10" t="s">
        <v>29</v>
      </c>
      <c r="E6" s="10" t="s">
        <v>30</v>
      </c>
      <c r="F6" s="9">
        <v>72.6</v>
      </c>
      <c r="G6" s="8"/>
      <c r="H6" s="8">
        <f t="shared" si="0"/>
        <v>72.6</v>
      </c>
      <c r="I6" s="8">
        <f t="shared" si="1"/>
        <v>29.04</v>
      </c>
      <c r="J6" s="8">
        <v>85.2</v>
      </c>
      <c r="K6" s="8">
        <f t="shared" si="2"/>
        <v>51.12</v>
      </c>
      <c r="L6" s="8">
        <f t="shared" si="3"/>
        <v>80.16</v>
      </c>
      <c r="M6" s="8">
        <v>1</v>
      </c>
      <c r="N6" s="18" t="s">
        <v>21</v>
      </c>
      <c r="O6" s="14"/>
      <c r="P6" s="1"/>
      <c r="Q6" s="1"/>
      <c r="R6" s="1"/>
      <c r="S6" s="1"/>
      <c r="T6" s="1"/>
      <c r="U6" s="1"/>
      <c r="V6" s="1"/>
      <c r="W6" s="1"/>
    </row>
    <row r="7" ht="20" customHeight="1" spans="1:15">
      <c r="A7" s="8" t="s">
        <v>16</v>
      </c>
      <c r="B7" s="9" t="s">
        <v>27</v>
      </c>
      <c r="C7" s="10" t="s">
        <v>31</v>
      </c>
      <c r="D7" s="10" t="s">
        <v>32</v>
      </c>
      <c r="E7" s="10" t="s">
        <v>30</v>
      </c>
      <c r="F7" s="9">
        <v>77.7</v>
      </c>
      <c r="G7" s="8"/>
      <c r="H7" s="8">
        <f t="shared" si="0"/>
        <v>77.7</v>
      </c>
      <c r="I7" s="8">
        <f t="shared" si="1"/>
        <v>31.08</v>
      </c>
      <c r="J7" s="8">
        <v>77.6</v>
      </c>
      <c r="K7" s="8">
        <f t="shared" si="2"/>
        <v>46.56</v>
      </c>
      <c r="L7" s="8">
        <f t="shared" si="3"/>
        <v>77.64</v>
      </c>
      <c r="M7" s="8">
        <v>2</v>
      </c>
      <c r="N7" s="8" t="s">
        <v>24</v>
      </c>
      <c r="O7" s="8"/>
    </row>
    <row r="8" s="1" customFormat="1" ht="20" customHeight="1" spans="1:23">
      <c r="A8" s="8" t="s">
        <v>16</v>
      </c>
      <c r="B8" s="9" t="s">
        <v>27</v>
      </c>
      <c r="C8" s="10" t="s">
        <v>33</v>
      </c>
      <c r="D8" s="10" t="s">
        <v>34</v>
      </c>
      <c r="E8" s="10" t="s">
        <v>30</v>
      </c>
      <c r="F8" s="9">
        <v>64.7</v>
      </c>
      <c r="G8" s="8"/>
      <c r="H8" s="8">
        <f t="shared" si="0"/>
        <v>64.7</v>
      </c>
      <c r="I8" s="8">
        <f t="shared" si="1"/>
        <v>25.88</v>
      </c>
      <c r="J8" s="8">
        <v>77.6</v>
      </c>
      <c r="K8" s="8">
        <f t="shared" si="2"/>
        <v>46.56</v>
      </c>
      <c r="L8" s="8">
        <f t="shared" si="3"/>
        <v>72.44</v>
      </c>
      <c r="M8" s="8">
        <v>3</v>
      </c>
      <c r="N8" s="8" t="s">
        <v>24</v>
      </c>
      <c r="O8" s="8"/>
      <c r="P8" s="3"/>
      <c r="Q8" s="3"/>
      <c r="R8" s="3"/>
      <c r="S8" s="3"/>
      <c r="T8" s="3"/>
      <c r="U8" s="3"/>
      <c r="V8" s="3"/>
      <c r="W8" s="2"/>
    </row>
    <row r="9" ht="20" customHeight="1" spans="1:15">
      <c r="A9" s="8" t="s">
        <v>16</v>
      </c>
      <c r="B9" s="9" t="s">
        <v>35</v>
      </c>
      <c r="C9" s="10" t="s">
        <v>36</v>
      </c>
      <c r="D9" s="10" t="s">
        <v>37</v>
      </c>
      <c r="E9" s="10" t="s">
        <v>38</v>
      </c>
      <c r="F9" s="9">
        <v>54.1</v>
      </c>
      <c r="G9" s="8"/>
      <c r="H9" s="8">
        <f t="shared" si="0"/>
        <v>54.1</v>
      </c>
      <c r="I9" s="8">
        <f t="shared" si="1"/>
        <v>21.64</v>
      </c>
      <c r="J9" s="8">
        <v>86.2</v>
      </c>
      <c r="K9" s="8">
        <f t="shared" si="2"/>
        <v>51.72</v>
      </c>
      <c r="L9" s="8">
        <f t="shared" si="3"/>
        <v>73.36</v>
      </c>
      <c r="M9" s="8">
        <v>1</v>
      </c>
      <c r="N9" s="18" t="s">
        <v>21</v>
      </c>
      <c r="O9" s="8"/>
    </row>
    <row r="10" ht="20" customHeight="1" spans="1:15">
      <c r="A10" s="8" t="s">
        <v>16</v>
      </c>
      <c r="B10" s="9" t="s">
        <v>35</v>
      </c>
      <c r="C10" s="10" t="s">
        <v>39</v>
      </c>
      <c r="D10" s="10" t="s">
        <v>40</v>
      </c>
      <c r="E10" s="10" t="s">
        <v>38</v>
      </c>
      <c r="F10" s="9">
        <v>61.8</v>
      </c>
      <c r="G10" s="8"/>
      <c r="H10" s="8">
        <f t="shared" si="0"/>
        <v>61.8</v>
      </c>
      <c r="I10" s="8">
        <f t="shared" si="1"/>
        <v>24.72</v>
      </c>
      <c r="J10" s="8">
        <v>79</v>
      </c>
      <c r="K10" s="8">
        <f t="shared" si="2"/>
        <v>47.4</v>
      </c>
      <c r="L10" s="8">
        <f t="shared" si="3"/>
        <v>72.12</v>
      </c>
      <c r="M10" s="8">
        <v>2</v>
      </c>
      <c r="N10" s="18" t="s">
        <v>21</v>
      </c>
      <c r="O10" s="8"/>
    </row>
    <row r="11" s="1" customFormat="1" ht="20" customHeight="1" spans="1:23">
      <c r="A11" s="8" t="s">
        <v>16</v>
      </c>
      <c r="B11" s="9" t="s">
        <v>35</v>
      </c>
      <c r="C11" s="10" t="s">
        <v>41</v>
      </c>
      <c r="D11" s="10" t="s">
        <v>42</v>
      </c>
      <c r="E11" s="10" t="s">
        <v>38</v>
      </c>
      <c r="F11" s="9">
        <v>56.5</v>
      </c>
      <c r="G11" s="8"/>
      <c r="H11" s="8">
        <f t="shared" si="0"/>
        <v>56.5</v>
      </c>
      <c r="I11" s="8">
        <f t="shared" si="1"/>
        <v>22.6</v>
      </c>
      <c r="J11" s="8">
        <v>82.2</v>
      </c>
      <c r="K11" s="8">
        <f t="shared" si="2"/>
        <v>49.32</v>
      </c>
      <c r="L11" s="8">
        <f t="shared" si="3"/>
        <v>71.92</v>
      </c>
      <c r="M11" s="8">
        <v>3</v>
      </c>
      <c r="N11" s="18" t="s">
        <v>21</v>
      </c>
      <c r="O11" s="8"/>
      <c r="P11" s="3"/>
      <c r="Q11" s="3"/>
      <c r="R11" s="3"/>
      <c r="S11" s="3"/>
      <c r="T11" s="3"/>
      <c r="U11" s="3"/>
      <c r="V11" s="3"/>
      <c r="W11" s="2"/>
    </row>
    <row r="12" ht="20" customHeight="1" spans="1:15">
      <c r="A12" s="8" t="s">
        <v>16</v>
      </c>
      <c r="B12" s="9" t="s">
        <v>35</v>
      </c>
      <c r="C12" s="10" t="s">
        <v>43</v>
      </c>
      <c r="D12" s="10" t="s">
        <v>44</v>
      </c>
      <c r="E12" s="10" t="s">
        <v>38</v>
      </c>
      <c r="F12" s="9">
        <v>53.3</v>
      </c>
      <c r="G12" s="8"/>
      <c r="H12" s="8">
        <f t="shared" si="0"/>
        <v>53.3</v>
      </c>
      <c r="I12" s="8">
        <f t="shared" si="1"/>
        <v>21.32</v>
      </c>
      <c r="J12" s="8">
        <v>83.2</v>
      </c>
      <c r="K12" s="8">
        <f t="shared" si="2"/>
        <v>49.92</v>
      </c>
      <c r="L12" s="8">
        <f t="shared" si="3"/>
        <v>71.24</v>
      </c>
      <c r="M12" s="8">
        <v>4</v>
      </c>
      <c r="N12" s="8" t="s">
        <v>24</v>
      </c>
      <c r="O12" s="8"/>
    </row>
    <row r="13" ht="20" customHeight="1" spans="1:23">
      <c r="A13" s="8" t="s">
        <v>16</v>
      </c>
      <c r="B13" s="9" t="s">
        <v>35</v>
      </c>
      <c r="C13" s="10" t="s">
        <v>45</v>
      </c>
      <c r="D13" s="10" t="s">
        <v>46</v>
      </c>
      <c r="E13" s="10" t="s">
        <v>38</v>
      </c>
      <c r="F13" s="9">
        <v>51.4</v>
      </c>
      <c r="G13" s="8"/>
      <c r="H13" s="8">
        <f t="shared" si="0"/>
        <v>51.4</v>
      </c>
      <c r="I13" s="8">
        <f t="shared" si="1"/>
        <v>20.56</v>
      </c>
      <c r="J13" s="8">
        <v>84.4</v>
      </c>
      <c r="K13" s="8">
        <f t="shared" si="2"/>
        <v>50.64</v>
      </c>
      <c r="L13" s="8">
        <f t="shared" si="3"/>
        <v>71.2</v>
      </c>
      <c r="M13" s="8">
        <v>5</v>
      </c>
      <c r="N13" s="8" t="s">
        <v>24</v>
      </c>
      <c r="O13" s="14"/>
      <c r="P13" s="1"/>
      <c r="Q13" s="1"/>
      <c r="R13" s="1"/>
      <c r="S13" s="1"/>
      <c r="T13" s="1"/>
      <c r="U13" s="1"/>
      <c r="V13" s="1"/>
      <c r="W13" s="1"/>
    </row>
    <row r="14" s="1" customFormat="1" ht="20" customHeight="1" spans="1:15">
      <c r="A14" s="8" t="s">
        <v>16</v>
      </c>
      <c r="B14" s="9" t="s">
        <v>35</v>
      </c>
      <c r="C14" s="10" t="s">
        <v>47</v>
      </c>
      <c r="D14" s="10" t="s">
        <v>48</v>
      </c>
      <c r="E14" s="10" t="s">
        <v>38</v>
      </c>
      <c r="F14" s="9">
        <v>59.2</v>
      </c>
      <c r="G14" s="8"/>
      <c r="H14" s="8">
        <f t="shared" si="0"/>
        <v>59.2</v>
      </c>
      <c r="I14" s="8">
        <f t="shared" si="1"/>
        <v>23.68</v>
      </c>
      <c r="J14" s="8">
        <v>77.2</v>
      </c>
      <c r="K14" s="8">
        <f t="shared" si="2"/>
        <v>46.32</v>
      </c>
      <c r="L14" s="8">
        <f t="shared" si="3"/>
        <v>70</v>
      </c>
      <c r="M14" s="8">
        <v>6</v>
      </c>
      <c r="N14" s="8" t="s">
        <v>24</v>
      </c>
      <c r="O14" s="14"/>
    </row>
    <row r="15" ht="20" customHeight="1" spans="1:23">
      <c r="A15" s="8" t="s">
        <v>16</v>
      </c>
      <c r="B15" s="9" t="s">
        <v>35</v>
      </c>
      <c r="C15" s="10" t="s">
        <v>49</v>
      </c>
      <c r="D15" s="10" t="s">
        <v>50</v>
      </c>
      <c r="E15" s="10" t="s">
        <v>38</v>
      </c>
      <c r="F15" s="9">
        <v>54.5</v>
      </c>
      <c r="G15" s="8"/>
      <c r="H15" s="8">
        <f t="shared" si="0"/>
        <v>54.5</v>
      </c>
      <c r="I15" s="8">
        <f t="shared" si="1"/>
        <v>21.8</v>
      </c>
      <c r="J15" s="8">
        <v>79.2</v>
      </c>
      <c r="K15" s="8">
        <f t="shared" si="2"/>
        <v>47.52</v>
      </c>
      <c r="L15" s="8">
        <f t="shared" si="3"/>
        <v>69.32</v>
      </c>
      <c r="M15" s="8">
        <v>7</v>
      </c>
      <c r="N15" s="8" t="s">
        <v>24</v>
      </c>
      <c r="O15" s="14"/>
      <c r="P15" s="1"/>
      <c r="Q15" s="1"/>
      <c r="R15" s="1"/>
      <c r="S15" s="1"/>
      <c r="T15" s="1"/>
      <c r="U15" s="1"/>
      <c r="V15" s="1"/>
      <c r="W15" s="1"/>
    </row>
    <row r="16" ht="20" customHeight="1" spans="1:15">
      <c r="A16" s="8" t="s">
        <v>16</v>
      </c>
      <c r="B16" s="9" t="s">
        <v>35</v>
      </c>
      <c r="C16" s="10" t="s">
        <v>51</v>
      </c>
      <c r="D16" s="10" t="s">
        <v>52</v>
      </c>
      <c r="E16" s="10" t="s">
        <v>38</v>
      </c>
      <c r="F16" s="9">
        <v>58</v>
      </c>
      <c r="G16" s="8"/>
      <c r="H16" s="8">
        <f t="shared" si="0"/>
        <v>58</v>
      </c>
      <c r="I16" s="8">
        <f t="shared" si="1"/>
        <v>23.2</v>
      </c>
      <c r="J16" s="8">
        <v>76</v>
      </c>
      <c r="K16" s="8">
        <f t="shared" si="2"/>
        <v>45.6</v>
      </c>
      <c r="L16" s="8">
        <f t="shared" si="3"/>
        <v>68.8</v>
      </c>
      <c r="M16" s="8">
        <v>8</v>
      </c>
      <c r="N16" s="8" t="s">
        <v>24</v>
      </c>
      <c r="O16" s="8"/>
    </row>
    <row r="17" s="1" customFormat="1" ht="20" customHeight="1" spans="1:23">
      <c r="A17" s="8" t="s">
        <v>16</v>
      </c>
      <c r="B17" s="9" t="s">
        <v>35</v>
      </c>
      <c r="C17" s="10" t="s">
        <v>53</v>
      </c>
      <c r="D17" s="10" t="s">
        <v>54</v>
      </c>
      <c r="E17" s="10" t="s">
        <v>38</v>
      </c>
      <c r="F17" s="9">
        <v>50</v>
      </c>
      <c r="G17" s="8"/>
      <c r="H17" s="8">
        <f t="shared" si="0"/>
        <v>50</v>
      </c>
      <c r="I17" s="8">
        <f t="shared" si="1"/>
        <v>20</v>
      </c>
      <c r="J17" s="8">
        <v>77.6</v>
      </c>
      <c r="K17" s="8">
        <f t="shared" si="2"/>
        <v>46.56</v>
      </c>
      <c r="L17" s="8">
        <f t="shared" si="3"/>
        <v>66.56</v>
      </c>
      <c r="M17" s="8">
        <v>9</v>
      </c>
      <c r="N17" s="8" t="s">
        <v>24</v>
      </c>
      <c r="O17" s="8"/>
      <c r="P17" s="3"/>
      <c r="Q17" s="3"/>
      <c r="R17" s="3"/>
      <c r="S17" s="3"/>
      <c r="T17" s="3"/>
      <c r="U17" s="3"/>
      <c r="V17" s="3"/>
      <c r="W17" s="2"/>
    </row>
    <row r="18" ht="20" customHeight="1" spans="1:23">
      <c r="A18" s="8" t="s">
        <v>16</v>
      </c>
      <c r="B18" s="9" t="s">
        <v>55</v>
      </c>
      <c r="C18" s="10" t="s">
        <v>56</v>
      </c>
      <c r="D18" s="10" t="s">
        <v>57</v>
      </c>
      <c r="E18" s="10" t="s">
        <v>58</v>
      </c>
      <c r="F18" s="9">
        <v>55.4</v>
      </c>
      <c r="G18" s="8"/>
      <c r="H18" s="8">
        <f t="shared" si="0"/>
        <v>55.4</v>
      </c>
      <c r="I18" s="8">
        <f t="shared" si="1"/>
        <v>22.16</v>
      </c>
      <c r="J18" s="8">
        <v>85.8</v>
      </c>
      <c r="K18" s="8">
        <f t="shared" si="2"/>
        <v>51.48</v>
      </c>
      <c r="L18" s="8">
        <f t="shared" si="3"/>
        <v>73.64</v>
      </c>
      <c r="M18" s="8">
        <v>1</v>
      </c>
      <c r="N18" s="18" t="s">
        <v>21</v>
      </c>
      <c r="O18" s="14"/>
      <c r="P18" s="1"/>
      <c r="Q18" s="1"/>
      <c r="R18" s="1"/>
      <c r="S18" s="1"/>
      <c r="T18" s="1"/>
      <c r="U18" s="1"/>
      <c r="V18" s="1"/>
      <c r="W18" s="1"/>
    </row>
    <row r="19" ht="20" customHeight="1" spans="1:15">
      <c r="A19" s="8" t="s">
        <v>16</v>
      </c>
      <c r="B19" s="9" t="s">
        <v>55</v>
      </c>
      <c r="C19" s="10" t="s">
        <v>59</v>
      </c>
      <c r="D19" s="10" t="s">
        <v>60</v>
      </c>
      <c r="E19" s="10" t="s">
        <v>58</v>
      </c>
      <c r="F19" s="9">
        <v>60.1</v>
      </c>
      <c r="G19" s="8"/>
      <c r="H19" s="8">
        <f t="shared" si="0"/>
        <v>60.1</v>
      </c>
      <c r="I19" s="8">
        <f t="shared" si="1"/>
        <v>24.04</v>
      </c>
      <c r="J19" s="8">
        <v>76</v>
      </c>
      <c r="K19" s="8">
        <f t="shared" si="2"/>
        <v>45.6</v>
      </c>
      <c r="L19" s="8">
        <f t="shared" si="3"/>
        <v>69.64</v>
      </c>
      <c r="M19" s="8">
        <v>2</v>
      </c>
      <c r="N19" s="8" t="s">
        <v>24</v>
      </c>
      <c r="O19" s="8"/>
    </row>
    <row r="20" s="1" customFormat="1" ht="20" customHeight="1" spans="1:23">
      <c r="A20" s="8" t="s">
        <v>16</v>
      </c>
      <c r="B20" s="9" t="s">
        <v>55</v>
      </c>
      <c r="C20" s="10" t="s">
        <v>61</v>
      </c>
      <c r="D20" s="10" t="s">
        <v>62</v>
      </c>
      <c r="E20" s="10" t="s">
        <v>58</v>
      </c>
      <c r="F20" s="9">
        <v>54.5</v>
      </c>
      <c r="G20" s="8"/>
      <c r="H20" s="8">
        <f t="shared" si="0"/>
        <v>54.5</v>
      </c>
      <c r="I20" s="8">
        <f t="shared" si="1"/>
        <v>21.8</v>
      </c>
      <c r="J20" s="8">
        <v>77.6</v>
      </c>
      <c r="K20" s="8">
        <f t="shared" si="2"/>
        <v>46.56</v>
      </c>
      <c r="L20" s="8">
        <f t="shared" si="3"/>
        <v>68.36</v>
      </c>
      <c r="M20" s="8">
        <v>3</v>
      </c>
      <c r="N20" s="8" t="s">
        <v>24</v>
      </c>
      <c r="O20" s="8"/>
      <c r="P20" s="3"/>
      <c r="Q20" s="3"/>
      <c r="R20" s="3"/>
      <c r="S20" s="3"/>
      <c r="T20" s="3"/>
      <c r="U20" s="3"/>
      <c r="V20" s="3"/>
      <c r="W20" s="2"/>
    </row>
    <row r="21" ht="20" customHeight="1" spans="1:15">
      <c r="A21" s="8" t="s">
        <v>16</v>
      </c>
      <c r="B21" s="9" t="s">
        <v>63</v>
      </c>
      <c r="C21" s="10" t="s">
        <v>64</v>
      </c>
      <c r="D21" s="10" t="s">
        <v>65</v>
      </c>
      <c r="E21" s="10" t="s">
        <v>66</v>
      </c>
      <c r="F21" s="9">
        <v>70.9</v>
      </c>
      <c r="G21" s="8"/>
      <c r="H21" s="8">
        <f t="shared" si="0"/>
        <v>70.9</v>
      </c>
      <c r="I21" s="8">
        <f t="shared" si="1"/>
        <v>28.36</v>
      </c>
      <c r="J21" s="8">
        <v>81.6</v>
      </c>
      <c r="K21" s="8">
        <f t="shared" si="2"/>
        <v>48.96</v>
      </c>
      <c r="L21" s="8">
        <f t="shared" si="3"/>
        <v>77.32</v>
      </c>
      <c r="M21" s="8">
        <v>1</v>
      </c>
      <c r="N21" s="18" t="s">
        <v>21</v>
      </c>
      <c r="O21" s="8"/>
    </row>
    <row r="22" ht="20" customHeight="1" spans="1:15">
      <c r="A22" s="8" t="s">
        <v>16</v>
      </c>
      <c r="B22" s="9" t="s">
        <v>63</v>
      </c>
      <c r="C22" s="10" t="s">
        <v>67</v>
      </c>
      <c r="D22" s="10" t="s">
        <v>68</v>
      </c>
      <c r="E22" s="10" t="s">
        <v>66</v>
      </c>
      <c r="F22" s="9">
        <v>68.7</v>
      </c>
      <c r="G22" s="8"/>
      <c r="H22" s="8">
        <f t="shared" si="0"/>
        <v>68.7</v>
      </c>
      <c r="I22" s="8">
        <f t="shared" si="1"/>
        <v>27.48</v>
      </c>
      <c r="J22" s="8">
        <v>79.2</v>
      </c>
      <c r="K22" s="8">
        <f t="shared" si="2"/>
        <v>47.52</v>
      </c>
      <c r="L22" s="8">
        <f t="shared" si="3"/>
        <v>75</v>
      </c>
      <c r="M22" s="8">
        <v>2</v>
      </c>
      <c r="N22" s="8" t="s">
        <v>24</v>
      </c>
      <c r="O22" s="8"/>
    </row>
    <row r="23" s="1" customFormat="1" ht="20" customHeight="1" spans="1:15">
      <c r="A23" s="8" t="s">
        <v>16</v>
      </c>
      <c r="B23" s="9" t="s">
        <v>63</v>
      </c>
      <c r="C23" s="10" t="s">
        <v>69</v>
      </c>
      <c r="D23" s="10" t="s">
        <v>70</v>
      </c>
      <c r="E23" s="10" t="s">
        <v>66</v>
      </c>
      <c r="F23" s="9">
        <v>68.8</v>
      </c>
      <c r="G23" s="8"/>
      <c r="H23" s="8">
        <f t="shared" si="0"/>
        <v>68.8</v>
      </c>
      <c r="I23" s="8">
        <f t="shared" si="1"/>
        <v>27.52</v>
      </c>
      <c r="J23" s="8">
        <v>78.4</v>
      </c>
      <c r="K23" s="8">
        <f t="shared" si="2"/>
        <v>47.04</v>
      </c>
      <c r="L23" s="8">
        <f t="shared" si="3"/>
        <v>74.56</v>
      </c>
      <c r="M23" s="8">
        <v>3</v>
      </c>
      <c r="N23" s="8" t="s">
        <v>24</v>
      </c>
      <c r="O23" s="14"/>
    </row>
    <row r="24" ht="20" customHeight="1" spans="1:15">
      <c r="A24" s="8" t="s">
        <v>16</v>
      </c>
      <c r="B24" s="9" t="s">
        <v>71</v>
      </c>
      <c r="C24" s="10" t="s">
        <v>72</v>
      </c>
      <c r="D24" s="10" t="s">
        <v>73</v>
      </c>
      <c r="E24" s="10" t="s">
        <v>74</v>
      </c>
      <c r="F24" s="9">
        <v>71.7</v>
      </c>
      <c r="G24" s="8"/>
      <c r="H24" s="8">
        <f t="shared" si="0"/>
        <v>71.7</v>
      </c>
      <c r="I24" s="8">
        <f t="shared" si="1"/>
        <v>28.68</v>
      </c>
      <c r="J24" s="8">
        <v>81.2</v>
      </c>
      <c r="K24" s="8">
        <f t="shared" si="2"/>
        <v>48.72</v>
      </c>
      <c r="L24" s="8">
        <f t="shared" si="3"/>
        <v>77.4</v>
      </c>
      <c r="M24" s="8">
        <v>1</v>
      </c>
      <c r="N24" s="18" t="s">
        <v>21</v>
      </c>
      <c r="O24" s="8"/>
    </row>
    <row r="25" ht="20" customHeight="1" spans="1:15">
      <c r="A25" s="8" t="s">
        <v>16</v>
      </c>
      <c r="B25" s="9" t="s">
        <v>71</v>
      </c>
      <c r="C25" s="10" t="s">
        <v>75</v>
      </c>
      <c r="D25" s="10" t="s">
        <v>76</v>
      </c>
      <c r="E25" s="10" t="s">
        <v>74</v>
      </c>
      <c r="F25" s="9">
        <v>57.2</v>
      </c>
      <c r="G25" s="8"/>
      <c r="H25" s="8">
        <f t="shared" si="0"/>
        <v>57.2</v>
      </c>
      <c r="I25" s="8">
        <f t="shared" si="1"/>
        <v>22.88</v>
      </c>
      <c r="J25" s="8">
        <v>71.4</v>
      </c>
      <c r="K25" s="8">
        <f t="shared" si="2"/>
        <v>42.84</v>
      </c>
      <c r="L25" s="8">
        <f t="shared" si="3"/>
        <v>65.72</v>
      </c>
      <c r="M25" s="8">
        <v>2</v>
      </c>
      <c r="N25" s="8" t="s">
        <v>24</v>
      </c>
      <c r="O25" s="8"/>
    </row>
    <row r="26" ht="20" customHeight="1" spans="1:23">
      <c r="A26" s="8" t="s">
        <v>16</v>
      </c>
      <c r="B26" s="9" t="s">
        <v>77</v>
      </c>
      <c r="C26" s="10" t="s">
        <v>78</v>
      </c>
      <c r="D26" s="10" t="s">
        <v>79</v>
      </c>
      <c r="E26" s="10" t="s">
        <v>80</v>
      </c>
      <c r="F26" s="9">
        <v>47.5</v>
      </c>
      <c r="G26" s="8"/>
      <c r="H26" s="8">
        <f t="shared" si="0"/>
        <v>47.5</v>
      </c>
      <c r="I26" s="8">
        <f t="shared" si="1"/>
        <v>19</v>
      </c>
      <c r="J26" s="8">
        <v>79.6</v>
      </c>
      <c r="K26" s="8">
        <f t="shared" si="2"/>
        <v>47.76</v>
      </c>
      <c r="L26" s="8">
        <f t="shared" si="3"/>
        <v>66.76</v>
      </c>
      <c r="M26" s="8">
        <v>1</v>
      </c>
      <c r="N26" s="18" t="s">
        <v>21</v>
      </c>
      <c r="O26" s="8"/>
      <c r="W26" s="1"/>
    </row>
    <row r="27" s="1" customFormat="1" ht="20" customHeight="1" spans="1:23">
      <c r="A27" s="8" t="s">
        <v>16</v>
      </c>
      <c r="B27" s="9" t="s">
        <v>77</v>
      </c>
      <c r="C27" s="10" t="s">
        <v>81</v>
      </c>
      <c r="D27" s="10" t="s">
        <v>82</v>
      </c>
      <c r="E27" s="10" t="s">
        <v>80</v>
      </c>
      <c r="F27" s="9">
        <v>49.8</v>
      </c>
      <c r="G27" s="8"/>
      <c r="H27" s="8">
        <f t="shared" si="0"/>
        <v>49.8</v>
      </c>
      <c r="I27" s="8">
        <f t="shared" si="1"/>
        <v>19.92</v>
      </c>
      <c r="J27" s="8">
        <v>77</v>
      </c>
      <c r="K27" s="8">
        <f t="shared" si="2"/>
        <v>46.2</v>
      </c>
      <c r="L27" s="8">
        <f t="shared" si="3"/>
        <v>66.12</v>
      </c>
      <c r="M27" s="8">
        <v>2</v>
      </c>
      <c r="N27" s="8" t="s">
        <v>24</v>
      </c>
      <c r="O27" s="14"/>
      <c r="W27" s="2"/>
    </row>
    <row r="28" ht="20" customHeight="1" spans="1:23">
      <c r="A28" s="8" t="s">
        <v>16</v>
      </c>
      <c r="B28" s="9" t="s">
        <v>83</v>
      </c>
      <c r="C28" s="10" t="s">
        <v>84</v>
      </c>
      <c r="D28" s="10" t="s">
        <v>85</v>
      </c>
      <c r="E28" s="10" t="s">
        <v>86</v>
      </c>
      <c r="F28" s="9">
        <v>70.8</v>
      </c>
      <c r="G28" s="8"/>
      <c r="H28" s="8">
        <f t="shared" si="0"/>
        <v>70.8</v>
      </c>
      <c r="I28" s="8">
        <f t="shared" si="1"/>
        <v>28.32</v>
      </c>
      <c r="J28" s="8">
        <v>83.6</v>
      </c>
      <c r="K28" s="8">
        <f t="shared" si="2"/>
        <v>50.16</v>
      </c>
      <c r="L28" s="8">
        <f t="shared" si="3"/>
        <v>78.48</v>
      </c>
      <c r="M28" s="8">
        <v>1</v>
      </c>
      <c r="N28" s="18" t="s">
        <v>21</v>
      </c>
      <c r="O28" s="14"/>
      <c r="P28" s="1"/>
      <c r="Q28" s="1"/>
      <c r="R28" s="1"/>
      <c r="S28" s="1"/>
      <c r="T28" s="1"/>
      <c r="U28" s="1"/>
      <c r="V28" s="1"/>
      <c r="W28" s="1"/>
    </row>
    <row r="29" s="1" customFormat="1" ht="20" customHeight="1" spans="1:23">
      <c r="A29" s="8" t="s">
        <v>16</v>
      </c>
      <c r="B29" s="9" t="s">
        <v>83</v>
      </c>
      <c r="C29" s="10" t="s">
        <v>87</v>
      </c>
      <c r="D29" s="10" t="s">
        <v>88</v>
      </c>
      <c r="E29" s="10" t="s">
        <v>86</v>
      </c>
      <c r="F29" s="9">
        <v>66.9</v>
      </c>
      <c r="G29" s="8"/>
      <c r="H29" s="8">
        <f t="shared" si="0"/>
        <v>66.9</v>
      </c>
      <c r="I29" s="8">
        <f t="shared" si="1"/>
        <v>26.76</v>
      </c>
      <c r="J29" s="8">
        <v>85.8</v>
      </c>
      <c r="K29" s="8">
        <f t="shared" si="2"/>
        <v>51.48</v>
      </c>
      <c r="L29" s="8">
        <f t="shared" si="3"/>
        <v>78.24</v>
      </c>
      <c r="M29" s="8">
        <v>2</v>
      </c>
      <c r="N29" s="8" t="s">
        <v>24</v>
      </c>
      <c r="O29" s="8"/>
      <c r="P29" s="3"/>
      <c r="Q29" s="3"/>
      <c r="R29" s="3"/>
      <c r="S29" s="3"/>
      <c r="T29" s="3"/>
      <c r="U29" s="3"/>
      <c r="V29" s="3"/>
      <c r="W29" s="2"/>
    </row>
    <row r="30" ht="20" customHeight="1" spans="1:15">
      <c r="A30" s="8" t="s">
        <v>16</v>
      </c>
      <c r="B30" s="9" t="s">
        <v>83</v>
      </c>
      <c r="C30" s="10" t="s">
        <v>89</v>
      </c>
      <c r="D30" s="10" t="s">
        <v>90</v>
      </c>
      <c r="E30" s="10" t="s">
        <v>86</v>
      </c>
      <c r="F30" s="9">
        <v>67.4</v>
      </c>
      <c r="G30" s="8"/>
      <c r="H30" s="8">
        <f t="shared" si="0"/>
        <v>67.4</v>
      </c>
      <c r="I30" s="8">
        <f t="shared" si="1"/>
        <v>26.96</v>
      </c>
      <c r="J30" s="8">
        <v>80</v>
      </c>
      <c r="K30" s="8">
        <f t="shared" si="2"/>
        <v>48</v>
      </c>
      <c r="L30" s="8">
        <f t="shared" si="3"/>
        <v>74.96</v>
      </c>
      <c r="M30" s="8">
        <v>3</v>
      </c>
      <c r="N30" s="8" t="s">
        <v>24</v>
      </c>
      <c r="O30" s="8"/>
    </row>
    <row r="31" ht="20" customHeight="1" spans="1:15">
      <c r="A31" s="8" t="s">
        <v>16</v>
      </c>
      <c r="B31" s="9" t="s">
        <v>91</v>
      </c>
      <c r="C31" s="10" t="s">
        <v>92</v>
      </c>
      <c r="D31" s="10" t="s">
        <v>93</v>
      </c>
      <c r="E31" s="10" t="s">
        <v>94</v>
      </c>
      <c r="F31" s="9">
        <v>67.9</v>
      </c>
      <c r="G31" s="8"/>
      <c r="H31" s="8">
        <f t="shared" si="0"/>
        <v>67.9</v>
      </c>
      <c r="I31" s="8">
        <f t="shared" si="1"/>
        <v>27.16</v>
      </c>
      <c r="J31" s="8">
        <v>87.2</v>
      </c>
      <c r="K31" s="8">
        <f t="shared" si="2"/>
        <v>52.32</v>
      </c>
      <c r="L31" s="8">
        <f t="shared" si="3"/>
        <v>79.48</v>
      </c>
      <c r="M31" s="8">
        <v>1</v>
      </c>
      <c r="N31" s="18" t="s">
        <v>21</v>
      </c>
      <c r="O31" s="8"/>
    </row>
    <row r="32" ht="20" customHeight="1" spans="1:23">
      <c r="A32" s="8" t="s">
        <v>16</v>
      </c>
      <c r="B32" s="9" t="s">
        <v>91</v>
      </c>
      <c r="C32" s="10" t="s">
        <v>95</v>
      </c>
      <c r="D32" s="10" t="s">
        <v>96</v>
      </c>
      <c r="E32" s="10" t="s">
        <v>94</v>
      </c>
      <c r="F32" s="9">
        <v>63.6</v>
      </c>
      <c r="G32" s="8"/>
      <c r="H32" s="8">
        <f t="shared" si="0"/>
        <v>63.6</v>
      </c>
      <c r="I32" s="8">
        <f t="shared" si="1"/>
        <v>25.44</v>
      </c>
      <c r="J32" s="8">
        <v>84</v>
      </c>
      <c r="K32" s="8">
        <f t="shared" si="2"/>
        <v>50.4</v>
      </c>
      <c r="L32" s="8">
        <f t="shared" si="3"/>
        <v>75.84</v>
      </c>
      <c r="M32" s="8">
        <v>2</v>
      </c>
      <c r="N32" s="8" t="s">
        <v>24</v>
      </c>
      <c r="O32" s="14"/>
      <c r="P32" s="1"/>
      <c r="Q32" s="1"/>
      <c r="R32" s="1"/>
      <c r="S32" s="1"/>
      <c r="T32" s="1"/>
      <c r="U32" s="1"/>
      <c r="V32" s="1"/>
      <c r="W32" s="1"/>
    </row>
    <row r="33" s="1" customFormat="1" ht="20" customHeight="1" spans="1:15">
      <c r="A33" s="8" t="s">
        <v>16</v>
      </c>
      <c r="B33" s="9" t="s">
        <v>91</v>
      </c>
      <c r="C33" s="10" t="s">
        <v>97</v>
      </c>
      <c r="D33" s="10" t="s">
        <v>98</v>
      </c>
      <c r="E33" s="10" t="s">
        <v>94</v>
      </c>
      <c r="F33" s="9">
        <v>60.2</v>
      </c>
      <c r="G33" s="8"/>
      <c r="H33" s="8">
        <f t="shared" si="0"/>
        <v>60.2</v>
      </c>
      <c r="I33" s="8">
        <f t="shared" si="1"/>
        <v>24.08</v>
      </c>
      <c r="J33" s="8">
        <v>83.2</v>
      </c>
      <c r="K33" s="8">
        <f t="shared" si="2"/>
        <v>49.92</v>
      </c>
      <c r="L33" s="8">
        <f t="shared" si="3"/>
        <v>74</v>
      </c>
      <c r="M33" s="8">
        <v>3</v>
      </c>
      <c r="N33" s="8" t="s">
        <v>24</v>
      </c>
      <c r="O33" s="14"/>
    </row>
    <row r="34" s="1" customFormat="1" ht="20" customHeight="1" spans="1:23">
      <c r="A34" s="8" t="s">
        <v>16</v>
      </c>
      <c r="B34" s="9" t="s">
        <v>99</v>
      </c>
      <c r="C34" s="10" t="s">
        <v>100</v>
      </c>
      <c r="D34" s="10" t="s">
        <v>101</v>
      </c>
      <c r="E34" s="10" t="s">
        <v>102</v>
      </c>
      <c r="F34" s="9">
        <v>68</v>
      </c>
      <c r="G34" s="8"/>
      <c r="H34" s="8">
        <f t="shared" si="0"/>
        <v>68</v>
      </c>
      <c r="I34" s="8">
        <f t="shared" si="1"/>
        <v>27.2</v>
      </c>
      <c r="J34" s="8">
        <v>81.6</v>
      </c>
      <c r="K34" s="8">
        <f t="shared" si="2"/>
        <v>48.96</v>
      </c>
      <c r="L34" s="8">
        <f t="shared" si="3"/>
        <v>76.16</v>
      </c>
      <c r="M34" s="8">
        <v>1</v>
      </c>
      <c r="N34" s="18" t="s">
        <v>21</v>
      </c>
      <c r="O34" s="8"/>
      <c r="P34" s="3"/>
      <c r="Q34" s="3"/>
      <c r="R34" s="3"/>
      <c r="S34" s="3"/>
      <c r="T34" s="3"/>
      <c r="U34" s="3"/>
      <c r="V34" s="3"/>
      <c r="W34" s="2"/>
    </row>
    <row r="35" ht="20" customHeight="1" spans="1:15">
      <c r="A35" s="8" t="s">
        <v>16</v>
      </c>
      <c r="B35" s="9" t="s">
        <v>99</v>
      </c>
      <c r="C35" s="10" t="s">
        <v>103</v>
      </c>
      <c r="D35" s="10" t="s">
        <v>104</v>
      </c>
      <c r="E35" s="10" t="s">
        <v>102</v>
      </c>
      <c r="F35" s="9">
        <v>69.9</v>
      </c>
      <c r="G35" s="8"/>
      <c r="H35" s="8">
        <f t="shared" ref="H35:H61" si="4">F35</f>
        <v>69.9</v>
      </c>
      <c r="I35" s="8">
        <f t="shared" ref="I35:I61" si="5">H35*0.4</f>
        <v>27.96</v>
      </c>
      <c r="J35" s="8">
        <v>79.4</v>
      </c>
      <c r="K35" s="8">
        <f t="shared" ref="K35:K55" si="6">J35*0.6</f>
        <v>47.64</v>
      </c>
      <c r="L35" s="8">
        <f t="shared" ref="L35:L55" si="7">I35+K35</f>
        <v>75.6</v>
      </c>
      <c r="M35" s="8">
        <v>2</v>
      </c>
      <c r="N35" s="8" t="s">
        <v>24</v>
      </c>
      <c r="O35" s="8"/>
    </row>
    <row r="36" ht="20" customHeight="1" spans="1:23">
      <c r="A36" s="8" t="s">
        <v>16</v>
      </c>
      <c r="B36" s="9" t="s">
        <v>99</v>
      </c>
      <c r="C36" s="10" t="s">
        <v>105</v>
      </c>
      <c r="D36" s="10" t="s">
        <v>106</v>
      </c>
      <c r="E36" s="10" t="s">
        <v>102</v>
      </c>
      <c r="F36" s="9">
        <v>63.6</v>
      </c>
      <c r="G36" s="8"/>
      <c r="H36" s="8">
        <f t="shared" si="4"/>
        <v>63.6</v>
      </c>
      <c r="I36" s="8">
        <f t="shared" si="5"/>
        <v>25.44</v>
      </c>
      <c r="J36" s="8">
        <v>79.6</v>
      </c>
      <c r="K36" s="8">
        <f t="shared" si="6"/>
        <v>47.76</v>
      </c>
      <c r="L36" s="8">
        <f t="shared" si="7"/>
        <v>73.2</v>
      </c>
      <c r="M36" s="8">
        <v>3</v>
      </c>
      <c r="N36" s="8" t="s">
        <v>24</v>
      </c>
      <c r="O36" s="14"/>
      <c r="P36" s="1"/>
      <c r="Q36" s="1"/>
      <c r="R36" s="1"/>
      <c r="S36" s="1"/>
      <c r="T36" s="1"/>
      <c r="U36" s="1"/>
      <c r="V36" s="1"/>
      <c r="W36" s="1"/>
    </row>
    <row r="37" s="1" customFormat="1" ht="20" customHeight="1" spans="1:15">
      <c r="A37" s="8" t="s">
        <v>16</v>
      </c>
      <c r="B37" s="9" t="s">
        <v>107</v>
      </c>
      <c r="C37" s="10" t="s">
        <v>108</v>
      </c>
      <c r="D37" s="10" t="s">
        <v>109</v>
      </c>
      <c r="E37" s="10" t="s">
        <v>110</v>
      </c>
      <c r="F37" s="9">
        <v>72.3</v>
      </c>
      <c r="G37" s="8"/>
      <c r="H37" s="8">
        <f t="shared" si="4"/>
        <v>72.3</v>
      </c>
      <c r="I37" s="8">
        <f t="shared" si="5"/>
        <v>28.92</v>
      </c>
      <c r="J37" s="8">
        <v>83.8</v>
      </c>
      <c r="K37" s="8">
        <f t="shared" si="6"/>
        <v>50.28</v>
      </c>
      <c r="L37" s="8">
        <f t="shared" si="7"/>
        <v>79.2</v>
      </c>
      <c r="M37" s="8">
        <v>1</v>
      </c>
      <c r="N37" s="18" t="s">
        <v>21</v>
      </c>
      <c r="O37" s="14"/>
    </row>
    <row r="38" s="1" customFormat="1" ht="20" customHeight="1" spans="1:15">
      <c r="A38" s="8" t="s">
        <v>16</v>
      </c>
      <c r="B38" s="9" t="s">
        <v>107</v>
      </c>
      <c r="C38" s="10" t="s">
        <v>111</v>
      </c>
      <c r="D38" s="10" t="s">
        <v>112</v>
      </c>
      <c r="E38" s="10" t="s">
        <v>110</v>
      </c>
      <c r="F38" s="9">
        <v>73.3</v>
      </c>
      <c r="G38" s="8"/>
      <c r="H38" s="8">
        <f t="shared" si="4"/>
        <v>73.3</v>
      </c>
      <c r="I38" s="8">
        <f t="shared" si="5"/>
        <v>29.32</v>
      </c>
      <c r="J38" s="8">
        <v>82.4</v>
      </c>
      <c r="K38" s="8">
        <f t="shared" si="6"/>
        <v>49.44</v>
      </c>
      <c r="L38" s="8">
        <f t="shared" si="7"/>
        <v>78.76</v>
      </c>
      <c r="M38" s="8">
        <v>2</v>
      </c>
      <c r="N38" s="8" t="s">
        <v>24</v>
      </c>
      <c r="O38" s="14"/>
    </row>
    <row r="39" s="1" customFormat="1" ht="20" customHeight="1" spans="1:15">
      <c r="A39" s="8" t="s">
        <v>16</v>
      </c>
      <c r="B39" s="9" t="s">
        <v>107</v>
      </c>
      <c r="C39" s="10" t="s">
        <v>113</v>
      </c>
      <c r="D39" s="10" t="s">
        <v>114</v>
      </c>
      <c r="E39" s="10" t="s">
        <v>110</v>
      </c>
      <c r="F39" s="9">
        <v>74.2</v>
      </c>
      <c r="G39" s="8"/>
      <c r="H39" s="8">
        <f t="shared" si="4"/>
        <v>74.2</v>
      </c>
      <c r="I39" s="8">
        <f t="shared" si="5"/>
        <v>29.68</v>
      </c>
      <c r="J39" s="8">
        <v>80.8</v>
      </c>
      <c r="K39" s="8">
        <f t="shared" si="6"/>
        <v>48.48</v>
      </c>
      <c r="L39" s="8">
        <f t="shared" si="7"/>
        <v>78.16</v>
      </c>
      <c r="M39" s="8">
        <v>3</v>
      </c>
      <c r="N39" s="8" t="s">
        <v>24</v>
      </c>
      <c r="O39" s="14"/>
    </row>
    <row r="40" s="1" customFormat="1" ht="20" customHeight="1" spans="1:23">
      <c r="A40" s="8" t="s">
        <v>16</v>
      </c>
      <c r="B40" s="9" t="s">
        <v>115</v>
      </c>
      <c r="C40" s="10" t="s">
        <v>116</v>
      </c>
      <c r="D40" s="10" t="s">
        <v>117</v>
      </c>
      <c r="E40" s="10" t="s">
        <v>118</v>
      </c>
      <c r="F40" s="9">
        <v>63.3</v>
      </c>
      <c r="G40" s="8"/>
      <c r="H40" s="8">
        <f t="shared" si="4"/>
        <v>63.3</v>
      </c>
      <c r="I40" s="8">
        <f t="shared" si="5"/>
        <v>25.32</v>
      </c>
      <c r="J40" s="8">
        <v>86.1</v>
      </c>
      <c r="K40" s="8">
        <f t="shared" si="6"/>
        <v>51.66</v>
      </c>
      <c r="L40" s="8">
        <f t="shared" si="7"/>
        <v>76.98</v>
      </c>
      <c r="M40" s="8">
        <v>1</v>
      </c>
      <c r="N40" s="18" t="s">
        <v>21</v>
      </c>
      <c r="O40" s="8"/>
      <c r="P40" s="3"/>
      <c r="Q40" s="3"/>
      <c r="R40" s="3"/>
      <c r="S40" s="3"/>
      <c r="T40" s="3"/>
      <c r="U40" s="3"/>
      <c r="V40" s="3"/>
      <c r="W40" s="2"/>
    </row>
    <row r="41" ht="20" customHeight="1" spans="1:15">
      <c r="A41" s="8" t="s">
        <v>16</v>
      </c>
      <c r="B41" s="9" t="s">
        <v>115</v>
      </c>
      <c r="C41" s="10" t="s">
        <v>119</v>
      </c>
      <c r="D41" s="10" t="s">
        <v>120</v>
      </c>
      <c r="E41" s="10" t="s">
        <v>118</v>
      </c>
      <c r="F41" s="9">
        <v>56.6</v>
      </c>
      <c r="G41" s="8"/>
      <c r="H41" s="8">
        <f t="shared" si="4"/>
        <v>56.6</v>
      </c>
      <c r="I41" s="8">
        <f t="shared" si="5"/>
        <v>22.64</v>
      </c>
      <c r="J41" s="8">
        <v>77.5</v>
      </c>
      <c r="K41" s="8">
        <f t="shared" si="6"/>
        <v>46.5</v>
      </c>
      <c r="L41" s="8">
        <f t="shared" si="7"/>
        <v>69.14</v>
      </c>
      <c r="M41" s="8">
        <v>2</v>
      </c>
      <c r="N41" s="18" t="s">
        <v>21</v>
      </c>
      <c r="O41" s="8"/>
    </row>
    <row r="42" ht="20" customHeight="1" spans="1:15">
      <c r="A42" s="8" t="s">
        <v>16</v>
      </c>
      <c r="B42" s="9" t="s">
        <v>115</v>
      </c>
      <c r="C42" s="10" t="s">
        <v>121</v>
      </c>
      <c r="D42" s="10" t="s">
        <v>122</v>
      </c>
      <c r="E42" s="10" t="s">
        <v>118</v>
      </c>
      <c r="F42" s="9">
        <v>49.4</v>
      </c>
      <c r="G42" s="8"/>
      <c r="H42" s="8">
        <f t="shared" si="4"/>
        <v>49.4</v>
      </c>
      <c r="I42" s="8">
        <f t="shared" si="5"/>
        <v>19.76</v>
      </c>
      <c r="J42" s="8">
        <v>70.1</v>
      </c>
      <c r="K42" s="8">
        <f t="shared" si="6"/>
        <v>42.06</v>
      </c>
      <c r="L42" s="8">
        <f t="shared" si="7"/>
        <v>61.82</v>
      </c>
      <c r="M42" s="8">
        <v>3</v>
      </c>
      <c r="N42" s="8" t="s">
        <v>24</v>
      </c>
      <c r="O42" s="8"/>
    </row>
    <row r="43" ht="20" customHeight="1" spans="1:15">
      <c r="A43" s="8" t="s">
        <v>16</v>
      </c>
      <c r="B43" s="9" t="s">
        <v>123</v>
      </c>
      <c r="C43" s="10" t="s">
        <v>124</v>
      </c>
      <c r="D43" s="10" t="s">
        <v>125</v>
      </c>
      <c r="E43" s="10" t="s">
        <v>126</v>
      </c>
      <c r="F43" s="9">
        <v>68.6</v>
      </c>
      <c r="G43" s="8"/>
      <c r="H43" s="8">
        <f t="shared" si="4"/>
        <v>68.6</v>
      </c>
      <c r="I43" s="8">
        <f t="shared" si="5"/>
        <v>27.44</v>
      </c>
      <c r="J43" s="8">
        <v>81.6</v>
      </c>
      <c r="K43" s="8">
        <f t="shared" si="6"/>
        <v>48.96</v>
      </c>
      <c r="L43" s="8">
        <f t="shared" si="7"/>
        <v>76.4</v>
      </c>
      <c r="M43" s="8">
        <v>1</v>
      </c>
      <c r="N43" s="18" t="s">
        <v>21</v>
      </c>
      <c r="O43" s="8"/>
    </row>
    <row r="44" ht="20" customHeight="1" spans="1:15">
      <c r="A44" s="8" t="s">
        <v>16</v>
      </c>
      <c r="B44" s="9" t="s">
        <v>123</v>
      </c>
      <c r="C44" s="10" t="s">
        <v>127</v>
      </c>
      <c r="D44" s="10" t="s">
        <v>128</v>
      </c>
      <c r="E44" s="10" t="s">
        <v>126</v>
      </c>
      <c r="F44" s="9">
        <v>57.6</v>
      </c>
      <c r="G44" s="8"/>
      <c r="H44" s="8">
        <f t="shared" si="4"/>
        <v>57.6</v>
      </c>
      <c r="I44" s="8">
        <f t="shared" si="5"/>
        <v>23.04</v>
      </c>
      <c r="J44" s="8">
        <v>74.4</v>
      </c>
      <c r="K44" s="8">
        <f t="shared" si="6"/>
        <v>44.64</v>
      </c>
      <c r="L44" s="8">
        <f t="shared" si="7"/>
        <v>67.68</v>
      </c>
      <c r="M44" s="8">
        <v>2</v>
      </c>
      <c r="N44" s="8" t="s">
        <v>24</v>
      </c>
      <c r="O44" s="8"/>
    </row>
    <row r="45" ht="20" customHeight="1" spans="1:15">
      <c r="A45" s="8" t="s">
        <v>16</v>
      </c>
      <c r="B45" s="9" t="s">
        <v>123</v>
      </c>
      <c r="C45" s="10" t="s">
        <v>129</v>
      </c>
      <c r="D45" s="10" t="s">
        <v>130</v>
      </c>
      <c r="E45" s="10" t="s">
        <v>126</v>
      </c>
      <c r="F45" s="9">
        <v>61.1</v>
      </c>
      <c r="G45" s="8"/>
      <c r="H45" s="8">
        <f t="shared" si="4"/>
        <v>61.1</v>
      </c>
      <c r="I45" s="8">
        <f t="shared" si="5"/>
        <v>24.44</v>
      </c>
      <c r="J45" s="8">
        <v>68.4</v>
      </c>
      <c r="K45" s="8">
        <f t="shared" si="6"/>
        <v>41.04</v>
      </c>
      <c r="L45" s="8">
        <f t="shared" si="7"/>
        <v>65.48</v>
      </c>
      <c r="M45" s="8">
        <v>3</v>
      </c>
      <c r="N45" s="8" t="s">
        <v>24</v>
      </c>
      <c r="O45" s="8"/>
    </row>
    <row r="46" ht="20" customHeight="1" spans="1:15">
      <c r="A46" s="8" t="s">
        <v>16</v>
      </c>
      <c r="B46" s="9" t="s">
        <v>131</v>
      </c>
      <c r="C46" s="10" t="s">
        <v>132</v>
      </c>
      <c r="D46" s="10" t="s">
        <v>133</v>
      </c>
      <c r="E46" s="10" t="s">
        <v>134</v>
      </c>
      <c r="F46" s="9">
        <v>50.9</v>
      </c>
      <c r="G46" s="14"/>
      <c r="H46" s="8">
        <f t="shared" si="4"/>
        <v>50.9</v>
      </c>
      <c r="I46" s="8">
        <f t="shared" si="5"/>
        <v>20.36</v>
      </c>
      <c r="J46" s="8">
        <v>79.3</v>
      </c>
      <c r="K46" s="8">
        <f t="shared" si="6"/>
        <v>47.58</v>
      </c>
      <c r="L46" s="8">
        <f t="shared" si="7"/>
        <v>67.94</v>
      </c>
      <c r="M46" s="8">
        <v>1</v>
      </c>
      <c r="N46" s="18" t="s">
        <v>21</v>
      </c>
      <c r="O46" s="14"/>
    </row>
    <row r="47" ht="20" customHeight="1" spans="1:15">
      <c r="A47" s="8" t="s">
        <v>16</v>
      </c>
      <c r="B47" s="9" t="s">
        <v>131</v>
      </c>
      <c r="C47" s="10" t="s">
        <v>135</v>
      </c>
      <c r="D47" s="10" t="s">
        <v>136</v>
      </c>
      <c r="E47" s="10" t="s">
        <v>134</v>
      </c>
      <c r="F47" s="9">
        <v>44.6</v>
      </c>
      <c r="G47" s="14"/>
      <c r="H47" s="8">
        <f t="shared" si="4"/>
        <v>44.6</v>
      </c>
      <c r="I47" s="8">
        <f t="shared" si="5"/>
        <v>17.84</v>
      </c>
      <c r="J47" s="8">
        <v>82.8</v>
      </c>
      <c r="K47" s="8">
        <f t="shared" si="6"/>
        <v>49.68</v>
      </c>
      <c r="L47" s="8">
        <f t="shared" si="7"/>
        <v>67.52</v>
      </c>
      <c r="M47" s="8">
        <v>2</v>
      </c>
      <c r="N47" s="8" t="s">
        <v>24</v>
      </c>
      <c r="O47" s="14"/>
    </row>
    <row r="48" ht="20" customHeight="1" spans="1:15">
      <c r="A48" s="8" t="s">
        <v>16</v>
      </c>
      <c r="B48" s="9" t="s">
        <v>131</v>
      </c>
      <c r="C48" s="10" t="s">
        <v>137</v>
      </c>
      <c r="D48" s="10" t="s">
        <v>138</v>
      </c>
      <c r="E48" s="10" t="s">
        <v>134</v>
      </c>
      <c r="F48" s="9">
        <v>56.5</v>
      </c>
      <c r="G48" s="14"/>
      <c r="H48" s="8">
        <f t="shared" si="4"/>
        <v>56.5</v>
      </c>
      <c r="I48" s="8">
        <f t="shared" si="5"/>
        <v>22.6</v>
      </c>
      <c r="J48" s="8">
        <v>72.1</v>
      </c>
      <c r="K48" s="8">
        <f t="shared" si="6"/>
        <v>43.26</v>
      </c>
      <c r="L48" s="8">
        <f t="shared" si="7"/>
        <v>65.86</v>
      </c>
      <c r="M48" s="8">
        <v>3</v>
      </c>
      <c r="N48" s="8" t="s">
        <v>24</v>
      </c>
      <c r="O48" s="14"/>
    </row>
    <row r="49" ht="20" customHeight="1" spans="1:15">
      <c r="A49" s="8" t="s">
        <v>16</v>
      </c>
      <c r="B49" s="9" t="s">
        <v>131</v>
      </c>
      <c r="C49" s="10" t="s">
        <v>139</v>
      </c>
      <c r="D49" s="10" t="s">
        <v>140</v>
      </c>
      <c r="E49" s="10" t="s">
        <v>134</v>
      </c>
      <c r="F49" s="9">
        <v>44.6</v>
      </c>
      <c r="G49" s="14"/>
      <c r="H49" s="8">
        <f t="shared" si="4"/>
        <v>44.6</v>
      </c>
      <c r="I49" s="8">
        <f t="shared" si="5"/>
        <v>17.84</v>
      </c>
      <c r="J49" s="8">
        <v>72.6</v>
      </c>
      <c r="K49" s="8">
        <f t="shared" si="6"/>
        <v>43.56</v>
      </c>
      <c r="L49" s="8">
        <f t="shared" si="7"/>
        <v>61.4</v>
      </c>
      <c r="M49" s="8">
        <v>4</v>
      </c>
      <c r="N49" s="8" t="s">
        <v>24</v>
      </c>
      <c r="O49" s="14"/>
    </row>
    <row r="50" ht="20" customHeight="1" spans="1:15">
      <c r="A50" s="8" t="s">
        <v>16</v>
      </c>
      <c r="B50" s="9" t="s">
        <v>141</v>
      </c>
      <c r="C50" s="10" t="s">
        <v>142</v>
      </c>
      <c r="D50" s="10" t="s">
        <v>143</v>
      </c>
      <c r="E50" s="10" t="s">
        <v>144</v>
      </c>
      <c r="F50" s="9">
        <v>64.1</v>
      </c>
      <c r="G50" s="8"/>
      <c r="H50" s="8">
        <f t="shared" si="4"/>
        <v>64.1</v>
      </c>
      <c r="I50" s="8">
        <f t="shared" si="5"/>
        <v>25.64</v>
      </c>
      <c r="J50" s="8">
        <v>81</v>
      </c>
      <c r="K50" s="8">
        <f t="shared" si="6"/>
        <v>48.6</v>
      </c>
      <c r="L50" s="8">
        <f t="shared" si="7"/>
        <v>74.24</v>
      </c>
      <c r="M50" s="8">
        <v>1</v>
      </c>
      <c r="N50" s="18" t="s">
        <v>21</v>
      </c>
      <c r="O50" s="8"/>
    </row>
    <row r="51" ht="20" customHeight="1" spans="1:15">
      <c r="A51" s="8" t="s">
        <v>16</v>
      </c>
      <c r="B51" s="9" t="s">
        <v>141</v>
      </c>
      <c r="C51" s="10" t="s">
        <v>145</v>
      </c>
      <c r="D51" s="10" t="s">
        <v>146</v>
      </c>
      <c r="E51" s="10" t="s">
        <v>144</v>
      </c>
      <c r="F51" s="9">
        <v>57.5</v>
      </c>
      <c r="G51" s="8"/>
      <c r="H51" s="8">
        <f t="shared" si="4"/>
        <v>57.5</v>
      </c>
      <c r="I51" s="8">
        <f t="shared" si="5"/>
        <v>23</v>
      </c>
      <c r="J51" s="8">
        <v>64.1</v>
      </c>
      <c r="K51" s="8">
        <f t="shared" si="6"/>
        <v>38.46</v>
      </c>
      <c r="L51" s="8">
        <f t="shared" si="7"/>
        <v>61.46</v>
      </c>
      <c r="M51" s="8">
        <v>2</v>
      </c>
      <c r="N51" s="8" t="s">
        <v>24</v>
      </c>
      <c r="O51" s="8"/>
    </row>
    <row r="52" ht="20" customHeight="1" spans="1:15">
      <c r="A52" s="8" t="s">
        <v>16</v>
      </c>
      <c r="B52" s="9" t="s">
        <v>141</v>
      </c>
      <c r="C52" s="10" t="s">
        <v>147</v>
      </c>
      <c r="D52" s="10" t="s">
        <v>148</v>
      </c>
      <c r="E52" s="10" t="s">
        <v>144</v>
      </c>
      <c r="F52" s="9">
        <v>51.6</v>
      </c>
      <c r="G52" s="8"/>
      <c r="H52" s="8">
        <f t="shared" si="4"/>
        <v>51.6</v>
      </c>
      <c r="I52" s="8">
        <f t="shared" si="5"/>
        <v>20.64</v>
      </c>
      <c r="J52" s="8">
        <v>64.6</v>
      </c>
      <c r="K52" s="8">
        <f t="shared" si="6"/>
        <v>38.76</v>
      </c>
      <c r="L52" s="8">
        <f t="shared" si="7"/>
        <v>59.4</v>
      </c>
      <c r="M52" s="8">
        <v>3</v>
      </c>
      <c r="N52" s="8" t="s">
        <v>24</v>
      </c>
      <c r="O52" s="8"/>
    </row>
    <row r="53" ht="20" customHeight="1" spans="1:15">
      <c r="A53" s="8" t="s">
        <v>16</v>
      </c>
      <c r="B53" s="9" t="s">
        <v>149</v>
      </c>
      <c r="C53" s="10" t="s">
        <v>150</v>
      </c>
      <c r="D53" s="10" t="s">
        <v>151</v>
      </c>
      <c r="E53" s="10" t="s">
        <v>152</v>
      </c>
      <c r="F53" s="9">
        <v>61.1</v>
      </c>
      <c r="G53" s="8"/>
      <c r="H53" s="8">
        <f t="shared" si="4"/>
        <v>61.1</v>
      </c>
      <c r="I53" s="8">
        <f t="shared" si="5"/>
        <v>24.44</v>
      </c>
      <c r="J53" s="8">
        <v>88.3</v>
      </c>
      <c r="K53" s="8">
        <f t="shared" si="6"/>
        <v>52.98</v>
      </c>
      <c r="L53" s="8">
        <f t="shared" si="7"/>
        <v>77.42</v>
      </c>
      <c r="M53" s="8">
        <v>1</v>
      </c>
      <c r="N53" s="18" t="s">
        <v>21</v>
      </c>
      <c r="O53" s="8"/>
    </row>
    <row r="54" ht="20" customHeight="1" spans="1:15">
      <c r="A54" s="8" t="s">
        <v>16</v>
      </c>
      <c r="B54" s="9" t="s">
        <v>149</v>
      </c>
      <c r="C54" s="10" t="s">
        <v>153</v>
      </c>
      <c r="D54" s="10" t="s">
        <v>154</v>
      </c>
      <c r="E54" s="10" t="s">
        <v>152</v>
      </c>
      <c r="F54" s="9">
        <v>85.1</v>
      </c>
      <c r="G54" s="8"/>
      <c r="H54" s="8">
        <f t="shared" si="4"/>
        <v>85.1</v>
      </c>
      <c r="I54" s="8">
        <f t="shared" si="5"/>
        <v>34.04</v>
      </c>
      <c r="J54" s="8">
        <v>68.5</v>
      </c>
      <c r="K54" s="8">
        <f t="shared" si="6"/>
        <v>41.1</v>
      </c>
      <c r="L54" s="8">
        <f t="shared" si="7"/>
        <v>75.14</v>
      </c>
      <c r="M54" s="8">
        <v>2</v>
      </c>
      <c r="N54" s="8" t="s">
        <v>24</v>
      </c>
      <c r="O54" s="8"/>
    </row>
    <row r="55" ht="20" customHeight="1" spans="1:15">
      <c r="A55" s="8" t="s">
        <v>16</v>
      </c>
      <c r="B55" s="9" t="s">
        <v>149</v>
      </c>
      <c r="C55" s="10" t="s">
        <v>155</v>
      </c>
      <c r="D55" s="19" t="s">
        <v>156</v>
      </c>
      <c r="E55" s="10" t="s">
        <v>152</v>
      </c>
      <c r="F55" s="9">
        <v>58.4</v>
      </c>
      <c r="G55" s="8"/>
      <c r="H55" s="8">
        <f t="shared" si="4"/>
        <v>58.4</v>
      </c>
      <c r="I55" s="8">
        <f t="shared" si="5"/>
        <v>23.36</v>
      </c>
      <c r="J55" s="8">
        <v>68.5</v>
      </c>
      <c r="K55" s="8">
        <f t="shared" si="6"/>
        <v>41.1</v>
      </c>
      <c r="L55" s="8">
        <f t="shared" si="7"/>
        <v>64.46</v>
      </c>
      <c r="M55" s="8">
        <v>3</v>
      </c>
      <c r="N55" s="8" t="s">
        <v>24</v>
      </c>
      <c r="O55" s="8"/>
    </row>
    <row r="56" ht="20" customHeight="1" spans="1:15">
      <c r="A56" s="8" t="s">
        <v>16</v>
      </c>
      <c r="B56" s="9" t="s">
        <v>157</v>
      </c>
      <c r="C56" s="10" t="s">
        <v>158</v>
      </c>
      <c r="D56" s="10" t="s">
        <v>159</v>
      </c>
      <c r="E56" s="10" t="s">
        <v>160</v>
      </c>
      <c r="F56" s="9">
        <v>61</v>
      </c>
      <c r="G56" s="8"/>
      <c r="H56" s="8">
        <f t="shared" si="4"/>
        <v>61</v>
      </c>
      <c r="I56" s="8">
        <f t="shared" si="5"/>
        <v>24.4</v>
      </c>
      <c r="J56" s="8" t="s">
        <v>161</v>
      </c>
      <c r="K56" s="8" t="s">
        <v>161</v>
      </c>
      <c r="L56" s="8" t="s">
        <v>162</v>
      </c>
      <c r="M56" s="8" t="s">
        <v>162</v>
      </c>
      <c r="N56" s="8" t="s">
        <v>24</v>
      </c>
      <c r="O56" s="8"/>
    </row>
    <row r="57" ht="20" customHeight="1" spans="1:15">
      <c r="A57" s="8" t="s">
        <v>16</v>
      </c>
      <c r="B57" s="9" t="s">
        <v>157</v>
      </c>
      <c r="C57" s="10" t="s">
        <v>163</v>
      </c>
      <c r="D57" s="10" t="s">
        <v>164</v>
      </c>
      <c r="E57" s="10" t="s">
        <v>160</v>
      </c>
      <c r="F57" s="9">
        <v>60.3</v>
      </c>
      <c r="G57" s="8"/>
      <c r="H57" s="8">
        <f t="shared" si="4"/>
        <v>60.3</v>
      </c>
      <c r="I57" s="8">
        <f t="shared" si="5"/>
        <v>24.12</v>
      </c>
      <c r="J57" s="8">
        <v>69.7</v>
      </c>
      <c r="K57" s="8">
        <f>J57*0.6</f>
        <v>41.82</v>
      </c>
      <c r="L57" s="8">
        <f>I57+K57</f>
        <v>65.94</v>
      </c>
      <c r="M57" s="8">
        <v>1</v>
      </c>
      <c r="N57" s="18" t="s">
        <v>21</v>
      </c>
      <c r="O57" s="8"/>
    </row>
    <row r="58" ht="20" customHeight="1" spans="1:15">
      <c r="A58" s="8" t="s">
        <v>16</v>
      </c>
      <c r="B58" s="9" t="s">
        <v>157</v>
      </c>
      <c r="C58" s="10" t="s">
        <v>165</v>
      </c>
      <c r="D58" s="19" t="s">
        <v>166</v>
      </c>
      <c r="E58" s="10" t="s">
        <v>160</v>
      </c>
      <c r="F58" s="9">
        <v>45.6</v>
      </c>
      <c r="G58" s="8"/>
      <c r="H58" s="8">
        <f t="shared" si="4"/>
        <v>45.6</v>
      </c>
      <c r="I58" s="8">
        <f t="shared" si="5"/>
        <v>18.24</v>
      </c>
      <c r="J58" s="8">
        <v>57.7</v>
      </c>
      <c r="K58" s="8">
        <f>J58*0.6</f>
        <v>34.62</v>
      </c>
      <c r="L58" s="8">
        <f>I58+K58</f>
        <v>52.86</v>
      </c>
      <c r="M58" s="8">
        <v>2</v>
      </c>
      <c r="N58" s="8" t="s">
        <v>24</v>
      </c>
      <c r="O58" s="8"/>
    </row>
    <row r="59" ht="20" customHeight="1" spans="1:15">
      <c r="A59" s="8" t="s">
        <v>16</v>
      </c>
      <c r="B59" s="9" t="s">
        <v>167</v>
      </c>
      <c r="C59" s="10" t="s">
        <v>168</v>
      </c>
      <c r="D59" s="10" t="s">
        <v>169</v>
      </c>
      <c r="E59" s="10" t="s">
        <v>170</v>
      </c>
      <c r="F59" s="9">
        <v>68.1</v>
      </c>
      <c r="G59" s="8"/>
      <c r="H59" s="8">
        <f t="shared" si="4"/>
        <v>68.1</v>
      </c>
      <c r="I59" s="8">
        <f t="shared" si="5"/>
        <v>27.24</v>
      </c>
      <c r="J59" s="8">
        <v>87.3</v>
      </c>
      <c r="K59" s="8">
        <f>J59*0.6</f>
        <v>52.38</v>
      </c>
      <c r="L59" s="8">
        <f>I59+K59</f>
        <v>79.62</v>
      </c>
      <c r="M59" s="8">
        <v>1</v>
      </c>
      <c r="N59" s="18" t="s">
        <v>21</v>
      </c>
      <c r="O59" s="8"/>
    </row>
    <row r="60" ht="20" customHeight="1" spans="1:15">
      <c r="A60" s="8" t="s">
        <v>16</v>
      </c>
      <c r="B60" s="9" t="s">
        <v>167</v>
      </c>
      <c r="C60" s="10" t="s">
        <v>171</v>
      </c>
      <c r="D60" s="10" t="s">
        <v>172</v>
      </c>
      <c r="E60" s="10" t="s">
        <v>170</v>
      </c>
      <c r="F60" s="9">
        <v>71.6</v>
      </c>
      <c r="G60" s="8"/>
      <c r="H60" s="8">
        <f t="shared" si="4"/>
        <v>71.6</v>
      </c>
      <c r="I60" s="8">
        <f t="shared" si="5"/>
        <v>28.64</v>
      </c>
      <c r="J60" s="8">
        <v>75.5</v>
      </c>
      <c r="K60" s="8">
        <f>J60*0.6</f>
        <v>45.3</v>
      </c>
      <c r="L60" s="8">
        <f>I60+K60</f>
        <v>73.94</v>
      </c>
      <c r="M60" s="8">
        <v>2</v>
      </c>
      <c r="N60" s="8" t="s">
        <v>24</v>
      </c>
      <c r="O60" s="8"/>
    </row>
    <row r="61" ht="20" customHeight="1" spans="1:15">
      <c r="A61" s="8" t="s">
        <v>16</v>
      </c>
      <c r="B61" s="9" t="s">
        <v>167</v>
      </c>
      <c r="C61" s="10" t="s">
        <v>173</v>
      </c>
      <c r="D61" s="10" t="s">
        <v>174</v>
      </c>
      <c r="E61" s="10" t="s">
        <v>170</v>
      </c>
      <c r="F61" s="9">
        <v>65.4</v>
      </c>
      <c r="G61" s="8"/>
      <c r="H61" s="8">
        <f t="shared" si="4"/>
        <v>65.4</v>
      </c>
      <c r="I61" s="8">
        <f t="shared" si="5"/>
        <v>26.16</v>
      </c>
      <c r="J61" s="8">
        <v>78.2</v>
      </c>
      <c r="K61" s="8">
        <f>J61*0.6</f>
        <v>46.92</v>
      </c>
      <c r="L61" s="8">
        <f>I61+K61</f>
        <v>73.08</v>
      </c>
      <c r="M61" s="8">
        <v>3</v>
      </c>
      <c r="N61" s="8" t="s">
        <v>24</v>
      </c>
      <c r="O61" s="8"/>
    </row>
  </sheetData>
  <sortState ref="A4:W61">
    <sortCondition ref="E4:E61"/>
    <sortCondition ref="L4:L61" descending="1"/>
  </sortState>
  <mergeCells count="1">
    <mergeCell ref="A1:O1"/>
  </mergeCells>
  <pageMargins left="0.7" right="0.7" top="0.75" bottom="0.75" header="0.3" footer="0.3"/>
  <pageSetup paperSize="9" scale="64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总成绩与体检人员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kiki</cp:lastModifiedBy>
  <dcterms:created xsi:type="dcterms:W3CDTF">2019-06-13T11:54:00Z</dcterms:created>
  <cp:lastPrinted>2021-07-04T10:50:00Z</cp:lastPrinted>
  <dcterms:modified xsi:type="dcterms:W3CDTF">2021-07-06T08:34:11Z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4A1F7719FB8D4F9CB9F72606A62B5AC7</vt:lpwstr>
  </property>
</Properties>
</file>