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Sheet1" sheetId="1" r:id="rId1"/>
    <sheet name="原始" sheetId="4" r:id="rId2"/>
    <sheet name="最后排名" sheetId="5" r:id="rId3"/>
  </sheets>
  <definedNames>
    <definedName name="_xlnm._FilterDatabase" localSheetId="0" hidden="1">Sheet1!$A$3:$R$49</definedName>
    <definedName name="_xlnm._FilterDatabase" localSheetId="1" hidden="1">原始!$A$3:$R$49</definedName>
    <definedName name="_xlnm._FilterDatabase" localSheetId="2" hidden="1">最后排名!$A$3:$T$49</definedName>
  </definedNames>
  <calcPr calcId="144525"/>
</workbook>
</file>

<file path=xl/sharedStrings.xml><?xml version="1.0" encoding="utf-8"?>
<sst xmlns="http://schemas.openxmlformats.org/spreadsheetml/2006/main" count="1038" uniqueCount="249">
  <si>
    <t>广元市朝天区2021年上半年公开考试招聘教师事业单位工作人员考试成绩汇总表</t>
  </si>
  <si>
    <t>编号</t>
  </si>
  <si>
    <t>姓名</t>
  </si>
  <si>
    <t>性别</t>
  </si>
  <si>
    <t>毕业院校</t>
  </si>
  <si>
    <t>所学专业</t>
  </si>
  <si>
    <t>最高学历</t>
  </si>
  <si>
    <t>职位编码</t>
  </si>
  <si>
    <t>准考证号</t>
  </si>
  <si>
    <t>身份证号码</t>
  </si>
  <si>
    <t>笔试卷面成绩</t>
  </si>
  <si>
    <t>政策性加分</t>
  </si>
  <si>
    <t>笔试总成绩</t>
  </si>
  <si>
    <t>笔试折合成绩(60%)</t>
  </si>
  <si>
    <t>面试成绩</t>
  </si>
  <si>
    <t>面试折合成绩(40%)</t>
  </si>
  <si>
    <t>总成绩</t>
  </si>
  <si>
    <t>职位名次</t>
  </si>
  <si>
    <t>备注</t>
  </si>
  <si>
    <t>郭媛媛</t>
  </si>
  <si>
    <t>女</t>
  </si>
  <si>
    <t>四川理工学院</t>
  </si>
  <si>
    <t>学前教育</t>
  </si>
  <si>
    <t>大专</t>
  </si>
  <si>
    <t>03001</t>
  </si>
  <si>
    <t>1052907020104</t>
  </si>
  <si>
    <t>510812199507085526</t>
  </si>
  <si>
    <t>马欲</t>
  </si>
  <si>
    <t>南充职业技术学院</t>
  </si>
  <si>
    <t>1052907020108</t>
  </si>
  <si>
    <t>510812199512110685</t>
  </si>
  <si>
    <t>邓丽</t>
  </si>
  <si>
    <t>四川工商学院</t>
  </si>
  <si>
    <t>本科</t>
  </si>
  <si>
    <t>1052907020306</t>
  </si>
  <si>
    <t>612324199706203541</t>
  </si>
  <si>
    <t>赵莉</t>
  </si>
  <si>
    <t>四川师范大学</t>
  </si>
  <si>
    <t>1052907020210</t>
  </si>
  <si>
    <t>510821199508043420</t>
  </si>
  <si>
    <t>王倩雯</t>
  </si>
  <si>
    <t>川北幼儿师范高等专科学校</t>
  </si>
  <si>
    <t>1052907020124</t>
  </si>
  <si>
    <t>510812199802025542</t>
  </si>
  <si>
    <t>张劲怡</t>
  </si>
  <si>
    <t>陇南师范高等专科学校</t>
  </si>
  <si>
    <t>舞蹈表演</t>
  </si>
  <si>
    <t>1052907020313</t>
  </si>
  <si>
    <t>622626199904100026</t>
  </si>
  <si>
    <t>张彩霞</t>
  </si>
  <si>
    <t>黑龙江工业学院</t>
  </si>
  <si>
    <t>1052907020310</t>
  </si>
  <si>
    <t>622626199301052723</t>
  </si>
  <si>
    <t>仇丽萍</t>
  </si>
  <si>
    <t>四川文理学院</t>
  </si>
  <si>
    <t>1052907014723</t>
  </si>
  <si>
    <t>51080219980306134X</t>
  </si>
  <si>
    <t>马羽枝</t>
  </si>
  <si>
    <t>四川科技职业学院</t>
  </si>
  <si>
    <t>1052907020203</t>
  </si>
  <si>
    <t>510812199905173046</t>
  </si>
  <si>
    <t>向静</t>
  </si>
  <si>
    <t>1052907020207</t>
  </si>
  <si>
    <t>510812200001104780</t>
  </si>
  <si>
    <t>李若玉</t>
  </si>
  <si>
    <t>03002</t>
  </si>
  <si>
    <t>1052907020316</t>
  </si>
  <si>
    <t>510811199705012567</t>
  </si>
  <si>
    <t>蔡蕙屹</t>
  </si>
  <si>
    <t>1052907020322</t>
  </si>
  <si>
    <t>510821199401150082</t>
  </si>
  <si>
    <t>王露</t>
  </si>
  <si>
    <t>1052907020324</t>
  </si>
  <si>
    <t>510822199603045586</t>
  </si>
  <si>
    <t>张雨婷</t>
  </si>
  <si>
    <t>云南师范大学文理学院</t>
  </si>
  <si>
    <t>1052907020330</t>
  </si>
  <si>
    <t>622626199908303023</t>
  </si>
  <si>
    <t>李颖</t>
  </si>
  <si>
    <t>西华师范大学</t>
  </si>
  <si>
    <t>1052907020318</t>
  </si>
  <si>
    <t>51081219960426450X</t>
  </si>
  <si>
    <t>廖冬梅</t>
  </si>
  <si>
    <t>宜宾学院</t>
  </si>
  <si>
    <t>思想政治教育</t>
  </si>
  <si>
    <t>03004</t>
  </si>
  <si>
    <t>1052907020405</t>
  </si>
  <si>
    <t>510822199712284324</t>
  </si>
  <si>
    <t>景学坤</t>
  </si>
  <si>
    <t>男</t>
  </si>
  <si>
    <t>四川民族学院</t>
  </si>
  <si>
    <t>政治学与行政学</t>
  </si>
  <si>
    <t>1052907020403</t>
  </si>
  <si>
    <t>510812199510126114</t>
  </si>
  <si>
    <t>赵送英</t>
  </si>
  <si>
    <t>1052907020404</t>
  </si>
  <si>
    <t>510821199707157463</t>
  </si>
  <si>
    <t>赵妮</t>
  </si>
  <si>
    <t>1052907020407</t>
  </si>
  <si>
    <t>513022199708105281</t>
  </si>
  <si>
    <t>王雪梅</t>
  </si>
  <si>
    <t>阿坝师范学院</t>
  </si>
  <si>
    <t>1052907020401</t>
  </si>
  <si>
    <t>510726199812262624</t>
  </si>
  <si>
    <t>樊素容</t>
  </si>
  <si>
    <t>商务英语</t>
  </si>
  <si>
    <t>03005</t>
  </si>
  <si>
    <t>1052907020430</t>
  </si>
  <si>
    <t>510812199806225023</t>
  </si>
  <si>
    <t>杨钰婷</t>
  </si>
  <si>
    <t>四川外国语大学成都学院</t>
  </si>
  <si>
    <t>英语</t>
  </si>
  <si>
    <t>1052907020429</t>
  </si>
  <si>
    <t>510812199803275287</t>
  </si>
  <si>
    <t>刘琼霞</t>
  </si>
  <si>
    <t>汉语言文学教育</t>
  </si>
  <si>
    <t>03006</t>
  </si>
  <si>
    <t>1052907020513</t>
  </si>
  <si>
    <t>510812199509184181</t>
  </si>
  <si>
    <t>高清珍</t>
  </si>
  <si>
    <t>西北师范大学知行学院</t>
  </si>
  <si>
    <t>心理学（学校心理辅导与咨询方向）</t>
  </si>
  <si>
    <t>03007</t>
  </si>
  <si>
    <t>1052907020521</t>
  </si>
  <si>
    <t>620421199403133685</t>
  </si>
  <si>
    <t>李兵强</t>
  </si>
  <si>
    <t>西北民族大学</t>
  </si>
  <si>
    <t>应用心理学</t>
  </si>
  <si>
    <t>1052907020523</t>
  </si>
  <si>
    <t>623023199607012512</t>
  </si>
  <si>
    <t>刘秀林</t>
  </si>
  <si>
    <t>成都师范学院</t>
  </si>
  <si>
    <t>心理学</t>
  </si>
  <si>
    <t>1052907020518</t>
  </si>
  <si>
    <t>510821199809082343</t>
  </si>
  <si>
    <t>潘俞丞</t>
  </si>
  <si>
    <t>物理教育</t>
  </si>
  <si>
    <t>03008</t>
  </si>
  <si>
    <t>1052907020524</t>
  </si>
  <si>
    <t>510723199706184811</t>
  </si>
  <si>
    <t>刘磊</t>
  </si>
  <si>
    <t>物理学</t>
  </si>
  <si>
    <t>1052907020527</t>
  </si>
  <si>
    <t>510821199611213416</t>
  </si>
  <si>
    <t>梁强</t>
  </si>
  <si>
    <t>昆明学院</t>
  </si>
  <si>
    <t>1052907020525</t>
  </si>
  <si>
    <t>510781199812203573</t>
  </si>
  <si>
    <t>资慧</t>
  </si>
  <si>
    <t>化学教育</t>
  </si>
  <si>
    <t>03009</t>
  </si>
  <si>
    <t>1052907020528</t>
  </si>
  <si>
    <t>510722199509192007</t>
  </si>
  <si>
    <t>赵诗宁</t>
  </si>
  <si>
    <t>西南石油大学</t>
  </si>
  <si>
    <t>应用化学</t>
  </si>
  <si>
    <t>1052907020604</t>
  </si>
  <si>
    <t>513721199706200041</t>
  </si>
  <si>
    <t>何艳</t>
  </si>
  <si>
    <t>1052907020601</t>
  </si>
  <si>
    <t>510821199710209148</t>
  </si>
  <si>
    <t>何亮</t>
  </si>
  <si>
    <t>渭南师范学院</t>
  </si>
  <si>
    <t>体育教育</t>
  </si>
  <si>
    <t>03010</t>
  </si>
  <si>
    <t>1052907020629</t>
  </si>
  <si>
    <t>510821199505157115</t>
  </si>
  <si>
    <t>陈建磊</t>
  </si>
  <si>
    <t>1052907020614</t>
  </si>
  <si>
    <t>510812199402141050</t>
  </si>
  <si>
    <t>边海蓉</t>
  </si>
  <si>
    <t>成都体育学院</t>
  </si>
  <si>
    <t>1052907020710</t>
  </si>
  <si>
    <t>510824199304026927</t>
  </si>
  <si>
    <t>王明月</t>
  </si>
  <si>
    <t>社会体育指导与管理</t>
  </si>
  <si>
    <t>1052907020617</t>
  </si>
  <si>
    <t>510812199506010020</t>
  </si>
  <si>
    <t>王健全</t>
  </si>
  <si>
    <t>1052907020619</t>
  </si>
  <si>
    <t>510812199609262810</t>
  </si>
  <si>
    <t>邱祥剑</t>
  </si>
  <si>
    <t>1052907020616</t>
  </si>
  <si>
    <t>510812199502051095</t>
  </si>
  <si>
    <t>刘伟</t>
  </si>
  <si>
    <t>四川轻化工大学</t>
  </si>
  <si>
    <t>1052907020624</t>
  </si>
  <si>
    <t>510812199707134492</t>
  </si>
  <si>
    <t>张慧</t>
  </si>
  <si>
    <t>天津体育学院</t>
  </si>
  <si>
    <t>1052907020625</t>
  </si>
  <si>
    <t>510812199712305022</t>
  </si>
  <si>
    <t>付玖茂</t>
  </si>
  <si>
    <t>乐山师范学院</t>
  </si>
  <si>
    <t>1052907020627</t>
  </si>
  <si>
    <t>510812199802061850</t>
  </si>
  <si>
    <t>李雪玉</t>
  </si>
  <si>
    <t>达州职业技术学院</t>
  </si>
  <si>
    <t>语文教育</t>
  </si>
  <si>
    <t>03011</t>
  </si>
  <si>
    <t>1052907020729</t>
  </si>
  <si>
    <t>510812199901192821</t>
  </si>
  <si>
    <t>张萌</t>
  </si>
  <si>
    <t>兰州工业学院</t>
  </si>
  <si>
    <t>文秘</t>
  </si>
  <si>
    <t>1052907020815</t>
  </si>
  <si>
    <t>62262619960920042X</t>
  </si>
  <si>
    <t>姜琳</t>
  </si>
  <si>
    <t>内江师范学院</t>
  </si>
  <si>
    <t>汉语言文学</t>
  </si>
  <si>
    <t>1052907020728</t>
  </si>
  <si>
    <t>510812199804260028</t>
  </si>
  <si>
    <t>王兰</t>
  </si>
  <si>
    <t>河南教育学院</t>
  </si>
  <si>
    <t>数学教育</t>
  </si>
  <si>
    <t>03012</t>
  </si>
  <si>
    <t>1052907020820</t>
  </si>
  <si>
    <t>62262619930701762X</t>
  </si>
  <si>
    <t>贯雪芹</t>
  </si>
  <si>
    <t>绵阳师范学院</t>
  </si>
  <si>
    <t>数学与应用数学</t>
  </si>
  <si>
    <t>1052907020819</t>
  </si>
  <si>
    <t>510802199604172565</t>
  </si>
  <si>
    <t>广元市朝天区2021年上半年公开考试招聘事业单位工作人员考试成绩汇总表</t>
  </si>
  <si>
    <t>广元市朝天区2021年上半年公开考试招聘事业单位工作人员考试总成绩及体检入闱人员名单</t>
  </si>
  <si>
    <t>岗位编码</t>
  </si>
  <si>
    <t>招聘单位</t>
  </si>
  <si>
    <t>招聘岗位</t>
  </si>
  <si>
    <t>招聘人数</t>
  </si>
  <si>
    <t>是否入闱体检</t>
  </si>
  <si>
    <t>乡镇中小学校、幼儿园</t>
  </si>
  <si>
    <t>幼儿教师</t>
  </si>
  <si>
    <t>体检入闱</t>
  </si>
  <si>
    <t>广元市朝天区城区幼儿园</t>
  </si>
  <si>
    <t>乡镇中学</t>
  </si>
  <si>
    <t>道德与法治</t>
  </si>
  <si>
    <t>广元市朝天区曾家初级中学</t>
  </si>
  <si>
    <t>广元市朝天区两河口镇小学</t>
  </si>
  <si>
    <t>初中语文</t>
  </si>
  <si>
    <t>初级中学</t>
  </si>
  <si>
    <t>心理咨询</t>
  </si>
  <si>
    <t>物理</t>
  </si>
  <si>
    <t>化学</t>
  </si>
  <si>
    <t>乡镇中小学校</t>
  </si>
  <si>
    <t>体育</t>
  </si>
  <si>
    <t>广元市朝天区朝天镇第二小学</t>
  </si>
  <si>
    <t>语文</t>
  </si>
  <si>
    <t>广元市朝天区朝天镇第一小学</t>
  </si>
  <si>
    <t>数学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</si>
</sst>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s>
  <fonts count="28">
    <font>
      <sz val="11"/>
      <color theme="1"/>
      <name val="宋体"/>
      <charset val="134"/>
      <scheme val="minor"/>
    </font>
    <font>
      <b/>
      <sz val="22"/>
      <color theme="1"/>
      <name val="方正小标宋简体"/>
      <charset val="134"/>
    </font>
    <font>
      <sz val="12"/>
      <color theme="1"/>
      <name val="黑体"/>
      <charset val="134"/>
    </font>
    <font>
      <sz val="11"/>
      <name val="宋体"/>
      <charset val="134"/>
    </font>
    <font>
      <sz val="11"/>
      <color rgb="FF000000"/>
      <name val="仿宋_GB2312"/>
      <charset val="134"/>
    </font>
    <font>
      <sz val="12"/>
      <name val="宋体"/>
      <charset val="134"/>
    </font>
    <font>
      <sz val="11"/>
      <color theme="1"/>
      <name val="仿宋_GB2312"/>
      <charset val="134"/>
    </font>
    <font>
      <sz val="11"/>
      <color rgb="FF00610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7" applyNumberFormat="0" applyFont="0" applyAlignment="0" applyProtection="0">
      <alignment vertical="center"/>
    </xf>
    <xf numFmtId="0" fontId="13" fillId="16"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3" fillId="6" borderId="0" applyNumberFormat="0" applyBorder="0" applyAlignment="0" applyProtection="0">
      <alignment vertical="center"/>
    </xf>
    <xf numFmtId="0" fontId="8" fillId="0" borderId="4" applyNumberFormat="0" applyFill="0" applyAlignment="0" applyProtection="0">
      <alignment vertical="center"/>
    </xf>
    <xf numFmtId="0" fontId="13" fillId="18" borderId="0" applyNumberFormat="0" applyBorder="0" applyAlignment="0" applyProtection="0">
      <alignment vertical="center"/>
    </xf>
    <xf numFmtId="0" fontId="22" fillId="20" borderId="9" applyNumberFormat="0" applyAlignment="0" applyProtection="0">
      <alignment vertical="center"/>
    </xf>
    <xf numFmtId="0" fontId="23" fillId="20" borderId="5" applyNumberFormat="0" applyAlignment="0" applyProtection="0">
      <alignment vertical="center"/>
    </xf>
    <xf numFmtId="0" fontId="24" fillId="22" borderId="10" applyNumberFormat="0" applyAlignment="0" applyProtection="0">
      <alignment vertical="center"/>
    </xf>
    <xf numFmtId="0" fontId="11" fillId="24" borderId="0" applyNumberFormat="0" applyBorder="0" applyAlignment="0" applyProtection="0">
      <alignment vertical="center"/>
    </xf>
    <xf numFmtId="0" fontId="13" fillId="15" borderId="0" applyNumberFormat="0" applyBorder="0" applyAlignment="0" applyProtection="0">
      <alignment vertical="center"/>
    </xf>
    <xf numFmtId="0" fontId="14" fillId="0" borderId="6" applyNumberFormat="0" applyFill="0" applyAlignment="0" applyProtection="0">
      <alignment vertical="center"/>
    </xf>
    <xf numFmtId="0" fontId="25" fillId="0" borderId="11" applyNumberFormat="0" applyFill="0" applyAlignment="0" applyProtection="0">
      <alignment vertical="center"/>
    </xf>
    <xf numFmtId="0" fontId="7" fillId="2" borderId="0" applyNumberFormat="0" applyBorder="0" applyAlignment="0" applyProtection="0">
      <alignment vertical="center"/>
    </xf>
    <xf numFmtId="0" fontId="26" fillId="25" borderId="0" applyNumberFormat="0" applyBorder="0" applyAlignment="0" applyProtection="0">
      <alignment vertical="center"/>
    </xf>
    <xf numFmtId="0" fontId="11" fillId="27" borderId="0" applyNumberFormat="0" applyBorder="0" applyAlignment="0" applyProtection="0">
      <alignment vertical="center"/>
    </xf>
    <xf numFmtId="0" fontId="13" fillId="21" borderId="0" applyNumberFormat="0" applyBorder="0" applyAlignment="0" applyProtection="0">
      <alignment vertical="center"/>
    </xf>
    <xf numFmtId="0" fontId="11" fillId="19" borderId="0" applyNumberFormat="0" applyBorder="0" applyAlignment="0" applyProtection="0">
      <alignment vertical="center"/>
    </xf>
    <xf numFmtId="0" fontId="11" fillId="29" borderId="0" applyNumberFormat="0" applyBorder="0" applyAlignment="0" applyProtection="0">
      <alignment vertical="center"/>
    </xf>
    <xf numFmtId="0" fontId="11" fillId="9" borderId="0" applyNumberFormat="0" applyBorder="0" applyAlignment="0" applyProtection="0">
      <alignment vertical="center"/>
    </xf>
    <xf numFmtId="0" fontId="11" fillId="30" borderId="0" applyNumberFormat="0" applyBorder="0" applyAlignment="0" applyProtection="0">
      <alignment vertical="center"/>
    </xf>
    <xf numFmtId="0" fontId="13" fillId="28" borderId="0" applyNumberFormat="0" applyBorder="0" applyAlignment="0" applyProtection="0">
      <alignment vertical="center"/>
    </xf>
    <xf numFmtId="0" fontId="13" fillId="11" borderId="0" applyNumberFormat="0" applyBorder="0" applyAlignment="0" applyProtection="0">
      <alignment vertical="center"/>
    </xf>
    <xf numFmtId="0" fontId="11" fillId="4" borderId="0" applyNumberFormat="0" applyBorder="0" applyAlignment="0" applyProtection="0">
      <alignment vertical="center"/>
    </xf>
    <xf numFmtId="0" fontId="11" fillId="31" borderId="0" applyNumberFormat="0" applyBorder="0" applyAlignment="0" applyProtection="0">
      <alignment vertical="center"/>
    </xf>
    <xf numFmtId="0" fontId="13" fillId="13" borderId="0" applyNumberFormat="0" applyBorder="0" applyAlignment="0" applyProtection="0">
      <alignment vertical="center"/>
    </xf>
    <xf numFmtId="0" fontId="11" fillId="23" borderId="0" applyNumberFormat="0" applyBorder="0" applyAlignment="0" applyProtection="0">
      <alignment vertical="center"/>
    </xf>
    <xf numFmtId="0" fontId="13" fillId="32" borderId="0" applyNumberFormat="0" applyBorder="0" applyAlignment="0" applyProtection="0">
      <alignment vertical="center"/>
    </xf>
    <xf numFmtId="0" fontId="13" fillId="17" borderId="0" applyNumberFormat="0" applyBorder="0" applyAlignment="0" applyProtection="0">
      <alignment vertical="center"/>
    </xf>
    <xf numFmtId="0" fontId="11" fillId="12" borderId="0" applyNumberFormat="0" applyBorder="0" applyAlignment="0" applyProtection="0">
      <alignment vertical="center"/>
    </xf>
    <xf numFmtId="0" fontId="13" fillId="26" borderId="0" applyNumberFormat="0" applyBorder="0" applyAlignment="0" applyProtection="0">
      <alignment vertical="center"/>
    </xf>
    <xf numFmtId="0" fontId="21" fillId="0" borderId="0">
      <alignment vertical="center"/>
    </xf>
    <xf numFmtId="0" fontId="27" fillId="0" borderId="0"/>
  </cellStyleXfs>
  <cellXfs count="34">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177"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77" fontId="1"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Font="1">
      <alignment vertical="center"/>
    </xf>
    <xf numFmtId="0" fontId="0" fillId="0" borderId="0" xfId="0" applyAlignment="1">
      <alignment horizontal="left" vertical="center" wrapText="1"/>
    </xf>
    <xf numFmtId="0" fontId="6" fillId="0" borderId="0" xfId="0" applyFont="1" applyAlignment="1">
      <alignment horizontal="center" vertical="center"/>
    </xf>
    <xf numFmtId="176" fontId="0" fillId="0" borderId="0" xfId="0" applyNumberFormat="1">
      <alignment vertical="center"/>
    </xf>
    <xf numFmtId="49" fontId="0" fillId="0" borderId="0" xfId="0" applyNumberFormat="1">
      <alignment vertical="center"/>
    </xf>
    <xf numFmtId="0" fontId="5"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Normal"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topLeftCell="A21" workbookViewId="0">
      <selection activeCell="Q7" sqref="Q7"/>
    </sheetView>
  </sheetViews>
  <sheetFormatPr defaultColWidth="9" defaultRowHeight="13.5"/>
  <cols>
    <col min="1" max="1" width="3.5" style="2" customWidth="1"/>
    <col min="2" max="2" width="7.75" customWidth="1"/>
    <col min="3" max="3" width="6.625" style="2" customWidth="1"/>
    <col min="4" max="4" width="21.75" style="3" customWidth="1"/>
    <col min="5" max="5" width="13.125" style="29" customWidth="1"/>
    <col min="6" max="6" width="5.375" style="30" customWidth="1"/>
    <col min="7" max="7" width="9.5" customWidth="1"/>
    <col min="8" max="8" width="15" style="31" customWidth="1"/>
    <col min="9" max="9" width="23.625" style="32" customWidth="1"/>
    <col min="10" max="10" width="7.125" style="32" customWidth="1"/>
    <col min="11" max="11" width="6.5" style="32" customWidth="1"/>
    <col min="12" max="12" width="8.15" style="5" customWidth="1"/>
    <col min="13" max="13" width="8.70833333333333" customWidth="1"/>
    <col min="14" max="14" width="8.43333333333333" customWidth="1"/>
    <col min="15" max="15" width="8.625" customWidth="1"/>
    <col min="16" max="16" width="7.5" customWidth="1"/>
    <col min="17" max="17" width="9.875" customWidth="1"/>
    <col min="18" max="18" width="11.3416666666667" style="2" customWidth="1"/>
  </cols>
  <sheetData>
    <row r="1" ht="65.25" customHeight="1" spans="1:18">
      <c r="A1" s="7" t="s">
        <v>0</v>
      </c>
      <c r="B1" s="7"/>
      <c r="C1" s="7"/>
      <c r="D1" s="8"/>
      <c r="E1" s="7"/>
      <c r="F1" s="7"/>
      <c r="G1" s="7"/>
      <c r="H1" s="7"/>
      <c r="I1" s="7"/>
      <c r="J1" s="7"/>
      <c r="K1" s="7"/>
      <c r="L1" s="7"/>
      <c r="M1" s="7"/>
      <c r="N1" s="7"/>
      <c r="O1" s="7"/>
      <c r="P1" s="7"/>
      <c r="Q1" s="7"/>
      <c r="R1" s="7"/>
    </row>
    <row r="2" ht="26.25" customHeight="1" spans="1:18">
      <c r="A2" s="9" t="s">
        <v>1</v>
      </c>
      <c r="B2" s="9" t="s">
        <v>2</v>
      </c>
      <c r="C2" s="9" t="s">
        <v>3</v>
      </c>
      <c r="D2" s="9" t="s">
        <v>4</v>
      </c>
      <c r="E2" s="9" t="s">
        <v>5</v>
      </c>
      <c r="F2" s="9" t="s">
        <v>6</v>
      </c>
      <c r="G2" s="9" t="s">
        <v>7</v>
      </c>
      <c r="H2" s="11" t="s">
        <v>8</v>
      </c>
      <c r="I2" s="18" t="s">
        <v>9</v>
      </c>
      <c r="J2" s="20" t="s">
        <v>10</v>
      </c>
      <c r="K2" s="20" t="s">
        <v>11</v>
      </c>
      <c r="L2" s="18" t="s">
        <v>12</v>
      </c>
      <c r="M2" s="9" t="s">
        <v>13</v>
      </c>
      <c r="N2" s="9" t="s">
        <v>14</v>
      </c>
      <c r="O2" s="9" t="s">
        <v>15</v>
      </c>
      <c r="P2" s="9" t="s">
        <v>16</v>
      </c>
      <c r="Q2" s="9" t="s">
        <v>17</v>
      </c>
      <c r="R2" s="9" t="s">
        <v>18</v>
      </c>
    </row>
    <row r="3" ht="18.75" customHeight="1" spans="1:18">
      <c r="A3" s="9"/>
      <c r="B3" s="9"/>
      <c r="C3" s="9"/>
      <c r="D3" s="9"/>
      <c r="E3" s="9"/>
      <c r="F3" s="9"/>
      <c r="G3" s="9"/>
      <c r="H3" s="11"/>
      <c r="I3" s="18"/>
      <c r="J3" s="23"/>
      <c r="K3" s="23"/>
      <c r="L3" s="18"/>
      <c r="M3" s="9"/>
      <c r="N3" s="9"/>
      <c r="O3" s="9"/>
      <c r="P3" s="9"/>
      <c r="Q3" s="9"/>
      <c r="R3" s="9"/>
    </row>
    <row r="4" ht="42" customHeight="1" spans="1:18">
      <c r="A4" s="33">
        <v>1</v>
      </c>
      <c r="B4" s="33" t="s">
        <v>19</v>
      </c>
      <c r="C4" s="33" t="s">
        <v>20</v>
      </c>
      <c r="D4" s="33" t="s">
        <v>21</v>
      </c>
      <c r="E4" s="33" t="s">
        <v>22</v>
      </c>
      <c r="F4" s="33" t="s">
        <v>23</v>
      </c>
      <c r="G4" s="33" t="s">
        <v>24</v>
      </c>
      <c r="H4" s="33" t="s">
        <v>25</v>
      </c>
      <c r="I4" s="33" t="s">
        <v>26</v>
      </c>
      <c r="J4" s="33">
        <v>82.5</v>
      </c>
      <c r="K4" s="33"/>
      <c r="L4" s="33">
        <f t="shared" ref="L4:L21" si="0">J4+K4</f>
        <v>82.5</v>
      </c>
      <c r="M4" s="33">
        <f>L4*0.6</f>
        <v>49.5</v>
      </c>
      <c r="N4" s="33">
        <v>87</v>
      </c>
      <c r="O4" s="33">
        <f t="shared" ref="O4:O23" si="1">N4*0.4</f>
        <v>34.8</v>
      </c>
      <c r="P4" s="33">
        <f t="shared" ref="P4:P23" si="2">M4+O4</f>
        <v>84.3</v>
      </c>
      <c r="Q4" s="33"/>
      <c r="R4" s="33"/>
    </row>
    <row r="5" ht="42" customHeight="1" spans="1:18">
      <c r="A5" s="33">
        <v>2</v>
      </c>
      <c r="B5" s="33" t="s">
        <v>27</v>
      </c>
      <c r="C5" s="33" t="s">
        <v>20</v>
      </c>
      <c r="D5" s="33" t="s">
        <v>28</v>
      </c>
      <c r="E5" s="33" t="s">
        <v>22</v>
      </c>
      <c r="F5" s="33" t="s">
        <v>23</v>
      </c>
      <c r="G5" s="33" t="s">
        <v>24</v>
      </c>
      <c r="H5" s="33" t="s">
        <v>29</v>
      </c>
      <c r="I5" s="33" t="s">
        <v>30</v>
      </c>
      <c r="J5" s="33">
        <v>75.5</v>
      </c>
      <c r="K5" s="33"/>
      <c r="L5" s="33">
        <f t="shared" si="0"/>
        <v>75.5</v>
      </c>
      <c r="M5" s="33">
        <f t="shared" ref="M5:M49" si="3">L5*0.6</f>
        <v>45.3</v>
      </c>
      <c r="N5" s="33">
        <v>86.4</v>
      </c>
      <c r="O5" s="33">
        <f t="shared" si="1"/>
        <v>34.56</v>
      </c>
      <c r="P5" s="33">
        <f t="shared" si="2"/>
        <v>79.86</v>
      </c>
      <c r="Q5" s="33"/>
      <c r="R5" s="33"/>
    </row>
    <row r="6" ht="42" customHeight="1" spans="1:18">
      <c r="A6" s="33">
        <v>3</v>
      </c>
      <c r="B6" s="33" t="s">
        <v>31</v>
      </c>
      <c r="C6" s="33" t="s">
        <v>20</v>
      </c>
      <c r="D6" s="33" t="s">
        <v>32</v>
      </c>
      <c r="E6" s="33" t="s">
        <v>22</v>
      </c>
      <c r="F6" s="33" t="s">
        <v>33</v>
      </c>
      <c r="G6" s="33" t="s">
        <v>24</v>
      </c>
      <c r="H6" s="33" t="s">
        <v>34</v>
      </c>
      <c r="I6" s="33" t="s">
        <v>35</v>
      </c>
      <c r="J6" s="33">
        <v>75.5</v>
      </c>
      <c r="K6" s="33"/>
      <c r="L6" s="33">
        <f t="shared" si="0"/>
        <v>75.5</v>
      </c>
      <c r="M6" s="33">
        <f t="shared" si="3"/>
        <v>45.3</v>
      </c>
      <c r="N6" s="33">
        <v>74.6</v>
      </c>
      <c r="O6" s="33">
        <f t="shared" si="1"/>
        <v>29.84</v>
      </c>
      <c r="P6" s="33">
        <f t="shared" si="2"/>
        <v>75.14</v>
      </c>
      <c r="Q6" s="33"/>
      <c r="R6" s="33"/>
    </row>
    <row r="7" ht="42" customHeight="1" spans="1:18">
      <c r="A7" s="33">
        <v>4</v>
      </c>
      <c r="B7" s="33" t="s">
        <v>36</v>
      </c>
      <c r="C7" s="33" t="s">
        <v>20</v>
      </c>
      <c r="D7" s="33" t="s">
        <v>37</v>
      </c>
      <c r="E7" s="33" t="s">
        <v>22</v>
      </c>
      <c r="F7" s="33" t="s">
        <v>23</v>
      </c>
      <c r="G7" s="33" t="s">
        <v>24</v>
      </c>
      <c r="H7" s="33" t="s">
        <v>38</v>
      </c>
      <c r="I7" s="33" t="s">
        <v>39</v>
      </c>
      <c r="J7" s="33">
        <v>74.5</v>
      </c>
      <c r="K7" s="33"/>
      <c r="L7" s="33">
        <f t="shared" si="0"/>
        <v>74.5</v>
      </c>
      <c r="M7" s="33">
        <f t="shared" si="3"/>
        <v>44.7</v>
      </c>
      <c r="N7" s="33">
        <v>82.8</v>
      </c>
      <c r="O7" s="33">
        <f t="shared" si="1"/>
        <v>33.12</v>
      </c>
      <c r="P7" s="33">
        <f t="shared" si="2"/>
        <v>77.82</v>
      </c>
      <c r="Q7" s="33"/>
      <c r="R7" s="33"/>
    </row>
    <row r="8" ht="42" customHeight="1" spans="1:18">
      <c r="A8" s="33">
        <v>5</v>
      </c>
      <c r="B8" s="33" t="s">
        <v>40</v>
      </c>
      <c r="C8" s="33" t="s">
        <v>20</v>
      </c>
      <c r="D8" s="33" t="s">
        <v>41</v>
      </c>
      <c r="E8" s="33" t="s">
        <v>22</v>
      </c>
      <c r="F8" s="33" t="s">
        <v>23</v>
      </c>
      <c r="G8" s="33" t="s">
        <v>24</v>
      </c>
      <c r="H8" s="33" t="s">
        <v>42</v>
      </c>
      <c r="I8" s="33" t="s">
        <v>43</v>
      </c>
      <c r="J8" s="33">
        <v>71</v>
      </c>
      <c r="K8" s="33"/>
      <c r="L8" s="33">
        <f t="shared" si="0"/>
        <v>71</v>
      </c>
      <c r="M8" s="33">
        <f t="shared" si="3"/>
        <v>42.6</v>
      </c>
      <c r="N8" s="33">
        <v>79.3</v>
      </c>
      <c r="O8" s="33">
        <f t="shared" si="1"/>
        <v>31.72</v>
      </c>
      <c r="P8" s="33">
        <f t="shared" si="2"/>
        <v>74.32</v>
      </c>
      <c r="Q8" s="33"/>
      <c r="R8" s="33"/>
    </row>
    <row r="9" ht="42" customHeight="1" spans="1:18">
      <c r="A9" s="33">
        <v>6</v>
      </c>
      <c r="B9" s="33" t="s">
        <v>44</v>
      </c>
      <c r="C9" s="33" t="s">
        <v>20</v>
      </c>
      <c r="D9" s="33" t="s">
        <v>45</v>
      </c>
      <c r="E9" s="33" t="s">
        <v>46</v>
      </c>
      <c r="F9" s="33" t="s">
        <v>23</v>
      </c>
      <c r="G9" s="33" t="s">
        <v>24</v>
      </c>
      <c r="H9" s="33" t="s">
        <v>47</v>
      </c>
      <c r="I9" s="33" t="s">
        <v>48</v>
      </c>
      <c r="J9" s="33">
        <v>69.5</v>
      </c>
      <c r="K9" s="33"/>
      <c r="L9" s="33">
        <f t="shared" si="0"/>
        <v>69.5</v>
      </c>
      <c r="M9" s="33">
        <f t="shared" si="3"/>
        <v>41.7</v>
      </c>
      <c r="N9" s="33">
        <v>83.2</v>
      </c>
      <c r="O9" s="33">
        <f t="shared" si="1"/>
        <v>33.28</v>
      </c>
      <c r="P9" s="33">
        <f t="shared" si="2"/>
        <v>74.98</v>
      </c>
      <c r="Q9" s="33"/>
      <c r="R9" s="33"/>
    </row>
    <row r="10" ht="42" customHeight="1" spans="1:18">
      <c r="A10" s="33">
        <v>7</v>
      </c>
      <c r="B10" s="33" t="s">
        <v>49</v>
      </c>
      <c r="C10" s="33" t="s">
        <v>20</v>
      </c>
      <c r="D10" s="33" t="s">
        <v>50</v>
      </c>
      <c r="E10" s="33" t="s">
        <v>22</v>
      </c>
      <c r="F10" s="33" t="s">
        <v>33</v>
      </c>
      <c r="G10" s="33" t="s">
        <v>24</v>
      </c>
      <c r="H10" s="33" t="s">
        <v>51</v>
      </c>
      <c r="I10" s="33" t="s">
        <v>52</v>
      </c>
      <c r="J10" s="33">
        <v>67.5</v>
      </c>
      <c r="K10" s="33"/>
      <c r="L10" s="33">
        <f t="shared" si="0"/>
        <v>67.5</v>
      </c>
      <c r="M10" s="33">
        <f t="shared" si="3"/>
        <v>40.5</v>
      </c>
      <c r="N10" s="33">
        <v>77.9</v>
      </c>
      <c r="O10" s="33">
        <f t="shared" si="1"/>
        <v>31.16</v>
      </c>
      <c r="P10" s="33">
        <f t="shared" si="2"/>
        <v>71.66</v>
      </c>
      <c r="Q10" s="33"/>
      <c r="R10" s="33"/>
    </row>
    <row r="11" ht="42" customHeight="1" spans="1:18">
      <c r="A11" s="33">
        <v>8</v>
      </c>
      <c r="B11" s="33" t="s">
        <v>53</v>
      </c>
      <c r="C11" s="33" t="s">
        <v>20</v>
      </c>
      <c r="D11" s="33" t="s">
        <v>54</v>
      </c>
      <c r="E11" s="33" t="s">
        <v>22</v>
      </c>
      <c r="F11" s="33" t="s">
        <v>33</v>
      </c>
      <c r="G11" s="33" t="s">
        <v>24</v>
      </c>
      <c r="H11" s="33" t="s">
        <v>55</v>
      </c>
      <c r="I11" s="33" t="s">
        <v>56</v>
      </c>
      <c r="J11" s="33">
        <v>65</v>
      </c>
      <c r="K11" s="33"/>
      <c r="L11" s="33">
        <f t="shared" si="0"/>
        <v>65</v>
      </c>
      <c r="M11" s="33">
        <f t="shared" si="3"/>
        <v>39</v>
      </c>
      <c r="N11" s="33">
        <v>80.2</v>
      </c>
      <c r="O11" s="33">
        <f t="shared" si="1"/>
        <v>32.08</v>
      </c>
      <c r="P11" s="33">
        <f t="shared" si="2"/>
        <v>71.08</v>
      </c>
      <c r="Q11" s="33"/>
      <c r="R11" s="33"/>
    </row>
    <row r="12" ht="42" customHeight="1" spans="1:18">
      <c r="A12" s="33">
        <v>9</v>
      </c>
      <c r="B12" s="33" t="s">
        <v>57</v>
      </c>
      <c r="C12" s="33" t="s">
        <v>20</v>
      </c>
      <c r="D12" s="33" t="s">
        <v>58</v>
      </c>
      <c r="E12" s="33" t="s">
        <v>22</v>
      </c>
      <c r="F12" s="33" t="s">
        <v>23</v>
      </c>
      <c r="G12" s="33" t="s">
        <v>24</v>
      </c>
      <c r="H12" s="33" t="s">
        <v>59</v>
      </c>
      <c r="I12" s="33" t="s">
        <v>60</v>
      </c>
      <c r="J12" s="33">
        <v>65</v>
      </c>
      <c r="K12" s="33"/>
      <c r="L12" s="33">
        <f t="shared" si="0"/>
        <v>65</v>
      </c>
      <c r="M12" s="33">
        <f t="shared" si="3"/>
        <v>39</v>
      </c>
      <c r="N12" s="33">
        <v>78.6</v>
      </c>
      <c r="O12" s="33">
        <f t="shared" si="1"/>
        <v>31.44</v>
      </c>
      <c r="P12" s="33">
        <f t="shared" si="2"/>
        <v>70.44</v>
      </c>
      <c r="Q12" s="33"/>
      <c r="R12" s="33"/>
    </row>
    <row r="13" ht="42" customHeight="1" spans="1:18">
      <c r="A13" s="33">
        <v>10</v>
      </c>
      <c r="B13" s="33" t="s">
        <v>61</v>
      </c>
      <c r="C13" s="33" t="s">
        <v>20</v>
      </c>
      <c r="D13" s="33" t="s">
        <v>41</v>
      </c>
      <c r="E13" s="33" t="s">
        <v>22</v>
      </c>
      <c r="F13" s="33" t="s">
        <v>23</v>
      </c>
      <c r="G13" s="33" t="s">
        <v>24</v>
      </c>
      <c r="H13" s="33" t="s">
        <v>62</v>
      </c>
      <c r="I13" s="33" t="s">
        <v>63</v>
      </c>
      <c r="J13" s="33">
        <v>61.5</v>
      </c>
      <c r="K13" s="33"/>
      <c r="L13" s="33">
        <f t="shared" si="0"/>
        <v>61.5</v>
      </c>
      <c r="M13" s="33">
        <f t="shared" si="3"/>
        <v>36.9</v>
      </c>
      <c r="N13" s="33">
        <v>77.2</v>
      </c>
      <c r="O13" s="33">
        <f t="shared" si="1"/>
        <v>30.88</v>
      </c>
      <c r="P13" s="33">
        <f t="shared" si="2"/>
        <v>67.78</v>
      </c>
      <c r="Q13" s="33"/>
      <c r="R13" s="33"/>
    </row>
    <row r="14" ht="42" customHeight="1" spans="1:18">
      <c r="A14" s="33">
        <v>11</v>
      </c>
      <c r="B14" s="33" t="s">
        <v>64</v>
      </c>
      <c r="C14" s="33" t="s">
        <v>20</v>
      </c>
      <c r="D14" s="33" t="s">
        <v>37</v>
      </c>
      <c r="E14" s="33" t="s">
        <v>22</v>
      </c>
      <c r="F14" s="33" t="s">
        <v>33</v>
      </c>
      <c r="G14" s="33" t="s">
        <v>65</v>
      </c>
      <c r="H14" s="33" t="s">
        <v>66</v>
      </c>
      <c r="I14" s="33" t="s">
        <v>67</v>
      </c>
      <c r="J14" s="33">
        <v>64</v>
      </c>
      <c r="K14" s="33"/>
      <c r="L14" s="33">
        <f t="shared" si="0"/>
        <v>64</v>
      </c>
      <c r="M14" s="33">
        <f t="shared" si="3"/>
        <v>38.4</v>
      </c>
      <c r="N14" s="33">
        <v>76.4</v>
      </c>
      <c r="O14" s="33">
        <f t="shared" si="1"/>
        <v>30.56</v>
      </c>
      <c r="P14" s="33">
        <f t="shared" si="2"/>
        <v>68.96</v>
      </c>
      <c r="Q14" s="33"/>
      <c r="R14" s="33"/>
    </row>
    <row r="15" ht="42" customHeight="1" spans="1:18">
      <c r="A15" s="33">
        <v>12</v>
      </c>
      <c r="B15" s="33" t="s">
        <v>68</v>
      </c>
      <c r="C15" s="33" t="s">
        <v>20</v>
      </c>
      <c r="D15" s="33" t="s">
        <v>37</v>
      </c>
      <c r="E15" s="33" t="s">
        <v>22</v>
      </c>
      <c r="F15" s="33" t="s">
        <v>33</v>
      </c>
      <c r="G15" s="33" t="s">
        <v>65</v>
      </c>
      <c r="H15" s="33" t="s">
        <v>69</v>
      </c>
      <c r="I15" s="33" t="s">
        <v>70</v>
      </c>
      <c r="J15" s="33">
        <v>62</v>
      </c>
      <c r="K15" s="33"/>
      <c r="L15" s="33">
        <f t="shared" si="0"/>
        <v>62</v>
      </c>
      <c r="M15" s="33">
        <f t="shared" si="3"/>
        <v>37.2</v>
      </c>
      <c r="N15" s="33">
        <v>75.6</v>
      </c>
      <c r="O15" s="33">
        <f t="shared" si="1"/>
        <v>30.24</v>
      </c>
      <c r="P15" s="33">
        <f t="shared" si="2"/>
        <v>67.44</v>
      </c>
      <c r="Q15" s="33"/>
      <c r="R15" s="33"/>
    </row>
    <row r="16" ht="42" customHeight="1" spans="1:18">
      <c r="A16" s="33">
        <v>13</v>
      </c>
      <c r="B16" s="33" t="s">
        <v>71</v>
      </c>
      <c r="C16" s="33" t="s">
        <v>20</v>
      </c>
      <c r="D16" s="33" t="s">
        <v>54</v>
      </c>
      <c r="E16" s="33" t="s">
        <v>22</v>
      </c>
      <c r="F16" s="33" t="s">
        <v>33</v>
      </c>
      <c r="G16" s="33" t="s">
        <v>65</v>
      </c>
      <c r="H16" s="33" t="s">
        <v>72</v>
      </c>
      <c r="I16" s="33" t="s">
        <v>73</v>
      </c>
      <c r="J16" s="33">
        <v>55.5</v>
      </c>
      <c r="K16" s="33"/>
      <c r="L16" s="33">
        <f t="shared" si="0"/>
        <v>55.5</v>
      </c>
      <c r="M16" s="33">
        <f t="shared" si="3"/>
        <v>33.3</v>
      </c>
      <c r="N16" s="33">
        <v>74</v>
      </c>
      <c r="O16" s="33">
        <f t="shared" si="1"/>
        <v>29.6</v>
      </c>
      <c r="P16" s="33">
        <f t="shared" si="2"/>
        <v>62.9</v>
      </c>
      <c r="Q16" s="33"/>
      <c r="R16" s="33"/>
    </row>
    <row r="17" ht="42" customHeight="1" spans="1:18">
      <c r="A17" s="33">
        <v>14</v>
      </c>
      <c r="B17" s="33" t="s">
        <v>74</v>
      </c>
      <c r="C17" s="33" t="s">
        <v>20</v>
      </c>
      <c r="D17" s="33" t="s">
        <v>75</v>
      </c>
      <c r="E17" s="33" t="s">
        <v>22</v>
      </c>
      <c r="F17" s="33" t="s">
        <v>33</v>
      </c>
      <c r="G17" s="33" t="s">
        <v>65</v>
      </c>
      <c r="H17" s="33" t="s">
        <v>76</v>
      </c>
      <c r="I17" s="33" t="s">
        <v>77</v>
      </c>
      <c r="J17" s="33">
        <v>53.5</v>
      </c>
      <c r="K17" s="33"/>
      <c r="L17" s="33">
        <f t="shared" si="0"/>
        <v>53.5</v>
      </c>
      <c r="M17" s="33">
        <f t="shared" si="3"/>
        <v>32.1</v>
      </c>
      <c r="N17" s="33">
        <v>74.98</v>
      </c>
      <c r="O17" s="33">
        <f t="shared" si="1"/>
        <v>29.992</v>
      </c>
      <c r="P17" s="33">
        <f t="shared" si="2"/>
        <v>62.092</v>
      </c>
      <c r="Q17" s="33"/>
      <c r="R17" s="33"/>
    </row>
    <row r="18" ht="42" customHeight="1" spans="1:18">
      <c r="A18" s="33">
        <v>15</v>
      </c>
      <c r="B18" s="33" t="s">
        <v>78</v>
      </c>
      <c r="C18" s="33" t="s">
        <v>20</v>
      </c>
      <c r="D18" s="33" t="s">
        <v>79</v>
      </c>
      <c r="E18" s="33" t="s">
        <v>22</v>
      </c>
      <c r="F18" s="33" t="s">
        <v>33</v>
      </c>
      <c r="G18" s="33" t="s">
        <v>65</v>
      </c>
      <c r="H18" s="33" t="s">
        <v>80</v>
      </c>
      <c r="I18" s="33" t="s">
        <v>81</v>
      </c>
      <c r="J18" s="33">
        <v>48</v>
      </c>
      <c r="K18" s="33"/>
      <c r="L18" s="33">
        <f t="shared" si="0"/>
        <v>48</v>
      </c>
      <c r="M18" s="33">
        <f t="shared" si="3"/>
        <v>28.8</v>
      </c>
      <c r="N18" s="33">
        <v>88.54</v>
      </c>
      <c r="O18" s="33">
        <f t="shared" si="1"/>
        <v>35.416</v>
      </c>
      <c r="P18" s="33">
        <f t="shared" si="2"/>
        <v>64.216</v>
      </c>
      <c r="Q18" s="33"/>
      <c r="R18" s="33"/>
    </row>
    <row r="19" ht="42" customHeight="1" spans="1:18">
      <c r="A19" s="33">
        <v>16</v>
      </c>
      <c r="B19" s="33" t="s">
        <v>82</v>
      </c>
      <c r="C19" s="33" t="s">
        <v>20</v>
      </c>
      <c r="D19" s="33" t="s">
        <v>83</v>
      </c>
      <c r="E19" s="33" t="s">
        <v>84</v>
      </c>
      <c r="F19" s="33" t="s">
        <v>33</v>
      </c>
      <c r="G19" s="33" t="s">
        <v>85</v>
      </c>
      <c r="H19" s="33" t="s">
        <v>86</v>
      </c>
      <c r="I19" s="33" t="s">
        <v>87</v>
      </c>
      <c r="J19" s="33">
        <v>73</v>
      </c>
      <c r="K19" s="33"/>
      <c r="L19" s="33">
        <f t="shared" si="0"/>
        <v>73</v>
      </c>
      <c r="M19" s="33">
        <f t="shared" si="3"/>
        <v>43.8</v>
      </c>
      <c r="N19" s="33">
        <v>78.4</v>
      </c>
      <c r="O19" s="33">
        <f t="shared" si="1"/>
        <v>31.36</v>
      </c>
      <c r="P19" s="33">
        <f t="shared" si="2"/>
        <v>75.16</v>
      </c>
      <c r="Q19" s="33"/>
      <c r="R19" s="33"/>
    </row>
    <row r="20" ht="42" customHeight="1" spans="1:18">
      <c r="A20" s="33">
        <v>17</v>
      </c>
      <c r="B20" s="33" t="s">
        <v>88</v>
      </c>
      <c r="C20" s="33" t="s">
        <v>89</v>
      </c>
      <c r="D20" s="33" t="s">
        <v>90</v>
      </c>
      <c r="E20" s="33" t="s">
        <v>91</v>
      </c>
      <c r="F20" s="33" t="s">
        <v>33</v>
      </c>
      <c r="G20" s="33" t="s">
        <v>85</v>
      </c>
      <c r="H20" s="33" t="s">
        <v>92</v>
      </c>
      <c r="I20" s="33" t="s">
        <v>93</v>
      </c>
      <c r="J20" s="33">
        <v>72</v>
      </c>
      <c r="K20" s="33"/>
      <c r="L20" s="33">
        <f t="shared" si="0"/>
        <v>72</v>
      </c>
      <c r="M20" s="33">
        <f t="shared" si="3"/>
        <v>43.2</v>
      </c>
      <c r="N20" s="33">
        <v>78.4</v>
      </c>
      <c r="O20" s="33">
        <f t="shared" si="1"/>
        <v>31.36</v>
      </c>
      <c r="P20" s="33">
        <f t="shared" si="2"/>
        <v>74.56</v>
      </c>
      <c r="Q20" s="33"/>
      <c r="R20" s="33"/>
    </row>
    <row r="21" ht="42" customHeight="1" spans="1:18">
      <c r="A21" s="33">
        <v>18</v>
      </c>
      <c r="B21" s="33" t="s">
        <v>94</v>
      </c>
      <c r="C21" s="33" t="s">
        <v>20</v>
      </c>
      <c r="D21" s="33" t="s">
        <v>83</v>
      </c>
      <c r="E21" s="33" t="s">
        <v>84</v>
      </c>
      <c r="F21" s="33" t="s">
        <v>33</v>
      </c>
      <c r="G21" s="33" t="s">
        <v>85</v>
      </c>
      <c r="H21" s="33" t="s">
        <v>95</v>
      </c>
      <c r="I21" s="33" t="s">
        <v>96</v>
      </c>
      <c r="J21" s="33">
        <v>70</v>
      </c>
      <c r="K21" s="33"/>
      <c r="L21" s="33">
        <f t="shared" si="0"/>
        <v>70</v>
      </c>
      <c r="M21" s="33">
        <f t="shared" si="3"/>
        <v>42</v>
      </c>
      <c r="N21" s="33">
        <v>76.8</v>
      </c>
      <c r="O21" s="33">
        <f t="shared" si="1"/>
        <v>30.72</v>
      </c>
      <c r="P21" s="33">
        <f t="shared" si="2"/>
        <v>72.72</v>
      </c>
      <c r="Q21" s="33"/>
      <c r="R21" s="33"/>
    </row>
    <row r="22" ht="42" customHeight="1" spans="1:18">
      <c r="A22" s="33">
        <v>19</v>
      </c>
      <c r="B22" s="33" t="s">
        <v>97</v>
      </c>
      <c r="C22" s="33" t="s">
        <v>20</v>
      </c>
      <c r="D22" s="33" t="s">
        <v>90</v>
      </c>
      <c r="E22" s="33" t="s">
        <v>84</v>
      </c>
      <c r="F22" s="33" t="s">
        <v>33</v>
      </c>
      <c r="G22" s="33" t="s">
        <v>85</v>
      </c>
      <c r="H22" s="33" t="s">
        <v>98</v>
      </c>
      <c r="I22" s="33" t="s">
        <v>99</v>
      </c>
      <c r="J22" s="33">
        <v>67.5</v>
      </c>
      <c r="K22" s="33"/>
      <c r="L22" s="33">
        <v>67.5</v>
      </c>
      <c r="M22" s="33">
        <f t="shared" si="3"/>
        <v>40.5</v>
      </c>
      <c r="N22" s="33">
        <v>80.4</v>
      </c>
      <c r="O22" s="33">
        <f t="shared" si="1"/>
        <v>32.16</v>
      </c>
      <c r="P22" s="33">
        <f t="shared" si="2"/>
        <v>72.66</v>
      </c>
      <c r="Q22" s="33"/>
      <c r="R22" s="33"/>
    </row>
    <row r="23" ht="42" customHeight="1" spans="1:18">
      <c r="A23" s="33">
        <v>20</v>
      </c>
      <c r="B23" s="33" t="s">
        <v>100</v>
      </c>
      <c r="C23" s="33" t="s">
        <v>20</v>
      </c>
      <c r="D23" s="33" t="s">
        <v>101</v>
      </c>
      <c r="E23" s="33" t="s">
        <v>84</v>
      </c>
      <c r="F23" s="33" t="s">
        <v>33</v>
      </c>
      <c r="G23" s="33" t="s">
        <v>85</v>
      </c>
      <c r="H23" s="33" t="s">
        <v>102</v>
      </c>
      <c r="I23" s="33" t="s">
        <v>103</v>
      </c>
      <c r="J23" s="33">
        <v>62</v>
      </c>
      <c r="K23" s="33"/>
      <c r="L23" s="33">
        <f>J23+K23</f>
        <v>62</v>
      </c>
      <c r="M23" s="33">
        <f t="shared" si="3"/>
        <v>37.2</v>
      </c>
      <c r="N23" s="33">
        <v>81.6</v>
      </c>
      <c r="O23" s="33">
        <f t="shared" si="1"/>
        <v>32.64</v>
      </c>
      <c r="P23" s="33">
        <f t="shared" si="2"/>
        <v>69.84</v>
      </c>
      <c r="Q23" s="33"/>
      <c r="R23" s="33"/>
    </row>
    <row r="24" s="28" customFormat="1" ht="42" customHeight="1" spans="1:18">
      <c r="A24" s="33">
        <v>21</v>
      </c>
      <c r="B24" s="33" t="s">
        <v>104</v>
      </c>
      <c r="C24" s="33" t="s">
        <v>20</v>
      </c>
      <c r="D24" s="33" t="s">
        <v>79</v>
      </c>
      <c r="E24" s="33" t="s">
        <v>105</v>
      </c>
      <c r="F24" s="33" t="s">
        <v>33</v>
      </c>
      <c r="G24" s="33" t="s">
        <v>106</v>
      </c>
      <c r="H24" s="33" t="s">
        <v>107</v>
      </c>
      <c r="I24" s="33" t="s">
        <v>108</v>
      </c>
      <c r="J24" s="33">
        <v>76</v>
      </c>
      <c r="K24" s="33"/>
      <c r="L24" s="33">
        <f t="shared" ref="L24:L70" si="4">J24+K24</f>
        <v>76</v>
      </c>
      <c r="M24" s="33">
        <f t="shared" si="3"/>
        <v>45.6</v>
      </c>
      <c r="N24" s="33">
        <v>81</v>
      </c>
      <c r="O24" s="33">
        <f t="shared" ref="O24:O71" si="5">N24*0.4</f>
        <v>32.4</v>
      </c>
      <c r="P24" s="33">
        <f t="shared" ref="P24:P71" si="6">M24+O24</f>
        <v>78</v>
      </c>
      <c r="Q24" s="33"/>
      <c r="R24" s="33"/>
    </row>
    <row r="25" s="28" customFormat="1" ht="42" customHeight="1" spans="1:18">
      <c r="A25" s="33">
        <v>22</v>
      </c>
      <c r="B25" s="33" t="s">
        <v>109</v>
      </c>
      <c r="C25" s="33" t="s">
        <v>20</v>
      </c>
      <c r="D25" s="33" t="s">
        <v>110</v>
      </c>
      <c r="E25" s="33" t="s">
        <v>111</v>
      </c>
      <c r="F25" s="33" t="s">
        <v>33</v>
      </c>
      <c r="G25" s="33" t="s">
        <v>106</v>
      </c>
      <c r="H25" s="33" t="s">
        <v>112</v>
      </c>
      <c r="I25" s="33" t="s">
        <v>113</v>
      </c>
      <c r="J25" s="33">
        <v>71</v>
      </c>
      <c r="K25" s="33"/>
      <c r="L25" s="33">
        <v>71</v>
      </c>
      <c r="M25" s="33">
        <f t="shared" si="3"/>
        <v>42.6</v>
      </c>
      <c r="N25" s="33">
        <v>85.6</v>
      </c>
      <c r="O25" s="33">
        <f t="shared" si="5"/>
        <v>34.24</v>
      </c>
      <c r="P25" s="33">
        <f t="shared" si="6"/>
        <v>76.84</v>
      </c>
      <c r="Q25" s="33"/>
      <c r="R25" s="33"/>
    </row>
    <row r="26" ht="42" customHeight="1" spans="1:18">
      <c r="A26" s="33">
        <v>23</v>
      </c>
      <c r="B26" s="33" t="s">
        <v>114</v>
      </c>
      <c r="C26" s="33" t="s">
        <v>20</v>
      </c>
      <c r="D26" s="33" t="s">
        <v>79</v>
      </c>
      <c r="E26" s="33" t="s">
        <v>115</v>
      </c>
      <c r="F26" s="33" t="s">
        <v>33</v>
      </c>
      <c r="G26" s="33" t="s">
        <v>116</v>
      </c>
      <c r="H26" s="33" t="s">
        <v>117</v>
      </c>
      <c r="I26" s="33" t="s">
        <v>118</v>
      </c>
      <c r="J26" s="33">
        <v>54</v>
      </c>
      <c r="K26" s="33"/>
      <c r="L26" s="33">
        <f t="shared" si="4"/>
        <v>54</v>
      </c>
      <c r="M26" s="33">
        <f t="shared" si="3"/>
        <v>32.4</v>
      </c>
      <c r="N26" s="33">
        <v>81.6</v>
      </c>
      <c r="O26" s="33">
        <f t="shared" si="5"/>
        <v>32.64</v>
      </c>
      <c r="P26" s="33">
        <f t="shared" si="6"/>
        <v>65.04</v>
      </c>
      <c r="Q26" s="33"/>
      <c r="R26" s="33"/>
    </row>
    <row r="27" ht="54" customHeight="1" spans="1:18">
      <c r="A27" s="33">
        <v>24</v>
      </c>
      <c r="B27" s="33" t="s">
        <v>119</v>
      </c>
      <c r="C27" s="33" t="s">
        <v>20</v>
      </c>
      <c r="D27" s="33" t="s">
        <v>120</v>
      </c>
      <c r="E27" s="33" t="s">
        <v>121</v>
      </c>
      <c r="F27" s="33" t="s">
        <v>33</v>
      </c>
      <c r="G27" s="33" t="s">
        <v>122</v>
      </c>
      <c r="H27" s="33" t="s">
        <v>123</v>
      </c>
      <c r="I27" s="34" t="s">
        <v>124</v>
      </c>
      <c r="J27" s="33">
        <v>60</v>
      </c>
      <c r="K27" s="33"/>
      <c r="L27" s="33">
        <f t="shared" si="4"/>
        <v>60</v>
      </c>
      <c r="M27" s="33">
        <f t="shared" si="3"/>
        <v>36</v>
      </c>
      <c r="N27" s="33">
        <v>82</v>
      </c>
      <c r="O27" s="33">
        <f t="shared" si="5"/>
        <v>32.8</v>
      </c>
      <c r="P27" s="33">
        <f t="shared" si="6"/>
        <v>68.8</v>
      </c>
      <c r="Q27" s="33"/>
      <c r="R27" s="33"/>
    </row>
    <row r="28" ht="42" customHeight="1" spans="1:18">
      <c r="A28" s="33">
        <v>25</v>
      </c>
      <c r="B28" s="33" t="s">
        <v>125</v>
      </c>
      <c r="C28" s="33" t="s">
        <v>89</v>
      </c>
      <c r="D28" s="33" t="s">
        <v>126</v>
      </c>
      <c r="E28" s="33" t="s">
        <v>127</v>
      </c>
      <c r="F28" s="33" t="s">
        <v>33</v>
      </c>
      <c r="G28" s="33" t="s">
        <v>122</v>
      </c>
      <c r="H28" s="33" t="s">
        <v>128</v>
      </c>
      <c r="I28" s="33" t="s">
        <v>129</v>
      </c>
      <c r="J28" s="33">
        <v>58</v>
      </c>
      <c r="K28" s="33"/>
      <c r="L28" s="33">
        <f t="shared" si="4"/>
        <v>58</v>
      </c>
      <c r="M28" s="33">
        <f t="shared" si="3"/>
        <v>34.8</v>
      </c>
      <c r="N28" s="33">
        <v>80.2</v>
      </c>
      <c r="O28" s="33">
        <f t="shared" si="5"/>
        <v>32.08</v>
      </c>
      <c r="P28" s="33">
        <f t="shared" si="6"/>
        <v>66.88</v>
      </c>
      <c r="Q28" s="33"/>
      <c r="R28" s="33"/>
    </row>
    <row r="29" ht="42" customHeight="1" spans="1:18">
      <c r="A29" s="33">
        <v>26</v>
      </c>
      <c r="B29" s="33" t="s">
        <v>130</v>
      </c>
      <c r="C29" s="33" t="s">
        <v>20</v>
      </c>
      <c r="D29" s="33" t="s">
        <v>131</v>
      </c>
      <c r="E29" s="33" t="s">
        <v>132</v>
      </c>
      <c r="F29" s="33" t="s">
        <v>33</v>
      </c>
      <c r="G29" s="33" t="s">
        <v>122</v>
      </c>
      <c r="H29" s="33" t="s">
        <v>133</v>
      </c>
      <c r="I29" s="33" t="s">
        <v>134</v>
      </c>
      <c r="J29" s="33">
        <v>56</v>
      </c>
      <c r="K29" s="33"/>
      <c r="L29" s="33">
        <f t="shared" si="4"/>
        <v>56</v>
      </c>
      <c r="M29" s="33">
        <f t="shared" si="3"/>
        <v>33.6</v>
      </c>
      <c r="N29" s="33">
        <v>79</v>
      </c>
      <c r="O29" s="33">
        <f t="shared" si="5"/>
        <v>31.6</v>
      </c>
      <c r="P29" s="33">
        <f t="shared" si="6"/>
        <v>65.2</v>
      </c>
      <c r="Q29" s="33"/>
      <c r="R29" s="33"/>
    </row>
    <row r="30" ht="42" customHeight="1" spans="1:18">
      <c r="A30" s="33">
        <v>27</v>
      </c>
      <c r="B30" s="33" t="s">
        <v>135</v>
      </c>
      <c r="C30" s="33" t="s">
        <v>89</v>
      </c>
      <c r="D30" s="33" t="s">
        <v>101</v>
      </c>
      <c r="E30" s="33" t="s">
        <v>136</v>
      </c>
      <c r="F30" s="33" t="s">
        <v>23</v>
      </c>
      <c r="G30" s="33" t="s">
        <v>137</v>
      </c>
      <c r="H30" s="33" t="s">
        <v>138</v>
      </c>
      <c r="I30" s="33" t="s">
        <v>139</v>
      </c>
      <c r="J30" s="33">
        <v>69</v>
      </c>
      <c r="K30" s="33"/>
      <c r="L30" s="33">
        <f t="shared" si="4"/>
        <v>69</v>
      </c>
      <c r="M30" s="33">
        <f t="shared" si="3"/>
        <v>41.4</v>
      </c>
      <c r="N30" s="33">
        <v>85.6</v>
      </c>
      <c r="O30" s="33">
        <f t="shared" si="5"/>
        <v>34.24</v>
      </c>
      <c r="P30" s="33">
        <f t="shared" si="6"/>
        <v>75.64</v>
      </c>
      <c r="Q30" s="33"/>
      <c r="R30" s="33"/>
    </row>
    <row r="31" ht="42" customHeight="1" spans="1:18">
      <c r="A31" s="33">
        <v>28</v>
      </c>
      <c r="B31" s="33" t="s">
        <v>140</v>
      </c>
      <c r="C31" s="33" t="s">
        <v>89</v>
      </c>
      <c r="D31" s="33" t="s">
        <v>79</v>
      </c>
      <c r="E31" s="33" t="s">
        <v>141</v>
      </c>
      <c r="F31" s="33" t="s">
        <v>33</v>
      </c>
      <c r="G31" s="33" t="s">
        <v>137</v>
      </c>
      <c r="H31" s="33" t="s">
        <v>142</v>
      </c>
      <c r="I31" s="33" t="s">
        <v>143</v>
      </c>
      <c r="J31" s="33">
        <v>64</v>
      </c>
      <c r="K31" s="33"/>
      <c r="L31" s="33">
        <f t="shared" si="4"/>
        <v>64</v>
      </c>
      <c r="M31" s="33">
        <f t="shared" si="3"/>
        <v>38.4</v>
      </c>
      <c r="N31" s="33">
        <v>84.6</v>
      </c>
      <c r="O31" s="33">
        <f t="shared" si="5"/>
        <v>33.84</v>
      </c>
      <c r="P31" s="33">
        <f t="shared" si="6"/>
        <v>72.24</v>
      </c>
      <c r="Q31" s="33"/>
      <c r="R31" s="33"/>
    </row>
    <row r="32" ht="42" customHeight="1" spans="1:18">
      <c r="A32" s="33">
        <v>29</v>
      </c>
      <c r="B32" s="33" t="s">
        <v>144</v>
      </c>
      <c r="C32" s="33" t="s">
        <v>89</v>
      </c>
      <c r="D32" s="33" t="s">
        <v>145</v>
      </c>
      <c r="E32" s="33" t="s">
        <v>141</v>
      </c>
      <c r="F32" s="33" t="s">
        <v>33</v>
      </c>
      <c r="G32" s="33" t="s">
        <v>137</v>
      </c>
      <c r="H32" s="33" t="s">
        <v>146</v>
      </c>
      <c r="I32" s="33" t="s">
        <v>147</v>
      </c>
      <c r="J32" s="33">
        <v>60.5</v>
      </c>
      <c r="K32" s="33"/>
      <c r="L32" s="33">
        <f t="shared" si="4"/>
        <v>60.5</v>
      </c>
      <c r="M32" s="33">
        <f t="shared" si="3"/>
        <v>36.3</v>
      </c>
      <c r="N32" s="33">
        <v>79.4</v>
      </c>
      <c r="O32" s="33">
        <f t="shared" si="5"/>
        <v>31.76</v>
      </c>
      <c r="P32" s="33">
        <f t="shared" si="6"/>
        <v>68.06</v>
      </c>
      <c r="Q32" s="33"/>
      <c r="R32" s="33"/>
    </row>
    <row r="33" ht="42" customHeight="1" spans="1:18">
      <c r="A33" s="33">
        <v>30</v>
      </c>
      <c r="B33" s="33" t="s">
        <v>148</v>
      </c>
      <c r="C33" s="33" t="s">
        <v>20</v>
      </c>
      <c r="D33" s="33" t="s">
        <v>101</v>
      </c>
      <c r="E33" s="33" t="s">
        <v>149</v>
      </c>
      <c r="F33" s="33" t="s">
        <v>23</v>
      </c>
      <c r="G33" s="33" t="s">
        <v>150</v>
      </c>
      <c r="H33" s="33" t="s">
        <v>151</v>
      </c>
      <c r="I33" s="33" t="s">
        <v>152</v>
      </c>
      <c r="J33" s="33">
        <v>78.5</v>
      </c>
      <c r="K33" s="33"/>
      <c r="L33" s="33">
        <f t="shared" si="4"/>
        <v>78.5</v>
      </c>
      <c r="M33" s="33">
        <f t="shared" si="3"/>
        <v>47.1</v>
      </c>
      <c r="N33" s="33">
        <v>85.2</v>
      </c>
      <c r="O33" s="33">
        <f t="shared" si="5"/>
        <v>34.08</v>
      </c>
      <c r="P33" s="33">
        <f t="shared" si="6"/>
        <v>81.18</v>
      </c>
      <c r="Q33" s="33"/>
      <c r="R33" s="33"/>
    </row>
    <row r="34" ht="42" customHeight="1" spans="1:18">
      <c r="A34" s="33">
        <v>31</v>
      </c>
      <c r="B34" s="33" t="s">
        <v>153</v>
      </c>
      <c r="C34" s="33" t="s">
        <v>20</v>
      </c>
      <c r="D34" s="33" t="s">
        <v>154</v>
      </c>
      <c r="E34" s="33" t="s">
        <v>155</v>
      </c>
      <c r="F34" s="33" t="s">
        <v>33</v>
      </c>
      <c r="G34" s="33" t="s">
        <v>150</v>
      </c>
      <c r="H34" s="33" t="s">
        <v>156</v>
      </c>
      <c r="I34" s="33" t="s">
        <v>157</v>
      </c>
      <c r="J34" s="33">
        <v>69</v>
      </c>
      <c r="K34" s="33"/>
      <c r="L34" s="33">
        <f t="shared" si="4"/>
        <v>69</v>
      </c>
      <c r="M34" s="33">
        <f t="shared" si="3"/>
        <v>41.4</v>
      </c>
      <c r="N34" s="33">
        <v>78.4</v>
      </c>
      <c r="O34" s="33">
        <f t="shared" si="5"/>
        <v>31.36</v>
      </c>
      <c r="P34" s="33">
        <f t="shared" si="6"/>
        <v>72.76</v>
      </c>
      <c r="Q34" s="33"/>
      <c r="R34" s="33"/>
    </row>
    <row r="35" ht="42" customHeight="1" spans="1:18">
      <c r="A35" s="33">
        <v>32</v>
      </c>
      <c r="B35" s="33" t="s">
        <v>158</v>
      </c>
      <c r="C35" s="33" t="s">
        <v>20</v>
      </c>
      <c r="D35" s="33" t="s">
        <v>79</v>
      </c>
      <c r="E35" s="33" t="s">
        <v>155</v>
      </c>
      <c r="F35" s="33" t="s">
        <v>33</v>
      </c>
      <c r="G35" s="33" t="s">
        <v>150</v>
      </c>
      <c r="H35" s="33" t="s">
        <v>159</v>
      </c>
      <c r="I35" s="33" t="s">
        <v>160</v>
      </c>
      <c r="J35" s="33">
        <v>66.5</v>
      </c>
      <c r="K35" s="33"/>
      <c r="L35" s="33">
        <f t="shared" si="4"/>
        <v>66.5</v>
      </c>
      <c r="M35" s="33">
        <f t="shared" si="3"/>
        <v>39.9</v>
      </c>
      <c r="N35" s="33">
        <v>79.2</v>
      </c>
      <c r="O35" s="33">
        <f t="shared" si="5"/>
        <v>31.68</v>
      </c>
      <c r="P35" s="33">
        <f t="shared" si="6"/>
        <v>71.58</v>
      </c>
      <c r="Q35" s="33"/>
      <c r="R35" s="33"/>
    </row>
    <row r="36" ht="42" customHeight="1" spans="1:18">
      <c r="A36" s="33">
        <v>33</v>
      </c>
      <c r="B36" s="33" t="s">
        <v>161</v>
      </c>
      <c r="C36" s="33" t="s">
        <v>89</v>
      </c>
      <c r="D36" s="33" t="s">
        <v>162</v>
      </c>
      <c r="E36" s="33" t="s">
        <v>163</v>
      </c>
      <c r="F36" s="33" t="s">
        <v>33</v>
      </c>
      <c r="G36" s="33" t="s">
        <v>164</v>
      </c>
      <c r="H36" s="33" t="s">
        <v>165</v>
      </c>
      <c r="I36" s="33" t="s">
        <v>166</v>
      </c>
      <c r="J36" s="33">
        <v>83.5</v>
      </c>
      <c r="K36" s="33"/>
      <c r="L36" s="33">
        <f t="shared" si="4"/>
        <v>83.5</v>
      </c>
      <c r="M36" s="33">
        <f t="shared" si="3"/>
        <v>50.1</v>
      </c>
      <c r="N36" s="33">
        <v>81.6</v>
      </c>
      <c r="O36" s="33">
        <f t="shared" si="5"/>
        <v>32.64</v>
      </c>
      <c r="P36" s="33">
        <f t="shared" si="6"/>
        <v>82.74</v>
      </c>
      <c r="Q36" s="33"/>
      <c r="R36" s="33"/>
    </row>
    <row r="37" ht="42" customHeight="1" spans="1:18">
      <c r="A37" s="33">
        <v>34</v>
      </c>
      <c r="B37" s="33" t="s">
        <v>167</v>
      </c>
      <c r="C37" s="33" t="s">
        <v>89</v>
      </c>
      <c r="D37" s="33" t="s">
        <v>54</v>
      </c>
      <c r="E37" s="33" t="s">
        <v>163</v>
      </c>
      <c r="F37" s="33" t="s">
        <v>33</v>
      </c>
      <c r="G37" s="33" t="s">
        <v>164</v>
      </c>
      <c r="H37" s="33" t="s">
        <v>168</v>
      </c>
      <c r="I37" s="33" t="s">
        <v>169</v>
      </c>
      <c r="J37" s="33">
        <v>74.5</v>
      </c>
      <c r="K37" s="33"/>
      <c r="L37" s="33">
        <f t="shared" si="4"/>
        <v>74.5</v>
      </c>
      <c r="M37" s="33">
        <f t="shared" si="3"/>
        <v>44.7</v>
      </c>
      <c r="N37" s="33">
        <v>79.4</v>
      </c>
      <c r="O37" s="33">
        <f t="shared" si="5"/>
        <v>31.76</v>
      </c>
      <c r="P37" s="33">
        <f t="shared" si="6"/>
        <v>76.46</v>
      </c>
      <c r="Q37" s="33"/>
      <c r="R37" s="33"/>
    </row>
    <row r="38" ht="42" customHeight="1" spans="1:18">
      <c r="A38" s="33">
        <v>35</v>
      </c>
      <c r="B38" s="33" t="s">
        <v>170</v>
      </c>
      <c r="C38" s="33" t="s">
        <v>20</v>
      </c>
      <c r="D38" s="33" t="s">
        <v>171</v>
      </c>
      <c r="E38" s="33" t="s">
        <v>163</v>
      </c>
      <c r="F38" s="33" t="s">
        <v>33</v>
      </c>
      <c r="G38" s="33" t="s">
        <v>164</v>
      </c>
      <c r="H38" s="33" t="s">
        <v>172</v>
      </c>
      <c r="I38" s="33" t="s">
        <v>173</v>
      </c>
      <c r="J38" s="33">
        <v>74</v>
      </c>
      <c r="K38" s="33"/>
      <c r="L38" s="33">
        <v>74</v>
      </c>
      <c r="M38" s="33">
        <f t="shared" si="3"/>
        <v>44.4</v>
      </c>
      <c r="N38" s="33">
        <v>77.9</v>
      </c>
      <c r="O38" s="33">
        <f t="shared" si="5"/>
        <v>31.16</v>
      </c>
      <c r="P38" s="33">
        <f t="shared" si="6"/>
        <v>75.56</v>
      </c>
      <c r="Q38" s="33"/>
      <c r="R38" s="33"/>
    </row>
    <row r="39" ht="42" customHeight="1" spans="1:18">
      <c r="A39" s="33">
        <v>36</v>
      </c>
      <c r="B39" s="33" t="s">
        <v>174</v>
      </c>
      <c r="C39" s="33" t="s">
        <v>20</v>
      </c>
      <c r="D39" s="33" t="s">
        <v>79</v>
      </c>
      <c r="E39" s="33" t="s">
        <v>175</v>
      </c>
      <c r="F39" s="33" t="s">
        <v>33</v>
      </c>
      <c r="G39" s="33" t="s">
        <v>164</v>
      </c>
      <c r="H39" s="33" t="s">
        <v>176</v>
      </c>
      <c r="I39" s="33" t="s">
        <v>177</v>
      </c>
      <c r="J39" s="33">
        <v>73</v>
      </c>
      <c r="K39" s="33"/>
      <c r="L39" s="33">
        <f t="shared" si="4"/>
        <v>73</v>
      </c>
      <c r="M39" s="33">
        <f t="shared" si="3"/>
        <v>43.8</v>
      </c>
      <c r="N39" s="33">
        <v>81.8</v>
      </c>
      <c r="O39" s="33">
        <f t="shared" si="5"/>
        <v>32.72</v>
      </c>
      <c r="P39" s="33">
        <f t="shared" si="6"/>
        <v>76.52</v>
      </c>
      <c r="Q39" s="33"/>
      <c r="R39" s="33"/>
    </row>
    <row r="40" ht="42" customHeight="1" spans="1:18">
      <c r="A40" s="33">
        <v>37</v>
      </c>
      <c r="B40" s="33" t="s">
        <v>178</v>
      </c>
      <c r="C40" s="33" t="s">
        <v>89</v>
      </c>
      <c r="D40" s="33" t="s">
        <v>171</v>
      </c>
      <c r="E40" s="33" t="s">
        <v>163</v>
      </c>
      <c r="F40" s="33" t="s">
        <v>33</v>
      </c>
      <c r="G40" s="33" t="s">
        <v>164</v>
      </c>
      <c r="H40" s="33" t="s">
        <v>179</v>
      </c>
      <c r="I40" s="33" t="s">
        <v>180</v>
      </c>
      <c r="J40" s="33">
        <v>71.5</v>
      </c>
      <c r="K40" s="33"/>
      <c r="L40" s="33">
        <f t="shared" si="4"/>
        <v>71.5</v>
      </c>
      <c r="M40" s="33">
        <f t="shared" si="3"/>
        <v>42.9</v>
      </c>
      <c r="N40" s="33">
        <v>85.3</v>
      </c>
      <c r="O40" s="33">
        <f t="shared" si="5"/>
        <v>34.12</v>
      </c>
      <c r="P40" s="33">
        <f t="shared" si="6"/>
        <v>77.02</v>
      </c>
      <c r="Q40" s="33"/>
      <c r="R40" s="33"/>
    </row>
    <row r="41" ht="42" customHeight="1" spans="1:18">
      <c r="A41" s="33">
        <v>38</v>
      </c>
      <c r="B41" s="33" t="s">
        <v>181</v>
      </c>
      <c r="C41" s="33" t="s">
        <v>89</v>
      </c>
      <c r="D41" s="33" t="s">
        <v>171</v>
      </c>
      <c r="E41" s="33" t="s">
        <v>163</v>
      </c>
      <c r="F41" s="33" t="s">
        <v>33</v>
      </c>
      <c r="G41" s="33" t="s">
        <v>164</v>
      </c>
      <c r="H41" s="33" t="s">
        <v>182</v>
      </c>
      <c r="I41" s="33" t="s">
        <v>183</v>
      </c>
      <c r="J41" s="33">
        <v>70</v>
      </c>
      <c r="K41" s="33"/>
      <c r="L41" s="33">
        <f t="shared" si="4"/>
        <v>70</v>
      </c>
      <c r="M41" s="33">
        <f t="shared" si="3"/>
        <v>42</v>
      </c>
      <c r="N41" s="33">
        <v>80.2</v>
      </c>
      <c r="O41" s="33">
        <f t="shared" si="5"/>
        <v>32.08</v>
      </c>
      <c r="P41" s="33">
        <f t="shared" si="6"/>
        <v>74.08</v>
      </c>
      <c r="Q41" s="33"/>
      <c r="R41" s="33"/>
    </row>
    <row r="42" ht="42" customHeight="1" spans="1:18">
      <c r="A42" s="33">
        <v>39</v>
      </c>
      <c r="B42" s="33" t="s">
        <v>184</v>
      </c>
      <c r="C42" s="33" t="s">
        <v>89</v>
      </c>
      <c r="D42" s="33" t="s">
        <v>185</v>
      </c>
      <c r="E42" s="33" t="s">
        <v>163</v>
      </c>
      <c r="F42" s="33" t="s">
        <v>33</v>
      </c>
      <c r="G42" s="33" t="s">
        <v>164</v>
      </c>
      <c r="H42" s="33" t="s">
        <v>186</v>
      </c>
      <c r="I42" s="33" t="s">
        <v>187</v>
      </c>
      <c r="J42" s="33">
        <v>69.5</v>
      </c>
      <c r="K42" s="33"/>
      <c r="L42" s="33">
        <f t="shared" si="4"/>
        <v>69.5</v>
      </c>
      <c r="M42" s="33">
        <f t="shared" si="3"/>
        <v>41.7</v>
      </c>
      <c r="N42" s="33">
        <v>81.2</v>
      </c>
      <c r="O42" s="33">
        <f t="shared" si="5"/>
        <v>32.48</v>
      </c>
      <c r="P42" s="33">
        <f t="shared" si="6"/>
        <v>74.18</v>
      </c>
      <c r="Q42" s="33"/>
      <c r="R42" s="33"/>
    </row>
    <row r="43" ht="42" customHeight="1" spans="1:18">
      <c r="A43" s="33">
        <v>40</v>
      </c>
      <c r="B43" s="33" t="s">
        <v>188</v>
      </c>
      <c r="C43" s="33" t="s">
        <v>20</v>
      </c>
      <c r="D43" s="33" t="s">
        <v>189</v>
      </c>
      <c r="E43" s="33" t="s">
        <v>163</v>
      </c>
      <c r="F43" s="33" t="s">
        <v>33</v>
      </c>
      <c r="G43" s="33" t="s">
        <v>164</v>
      </c>
      <c r="H43" s="33" t="s">
        <v>190</v>
      </c>
      <c r="I43" s="33" t="s">
        <v>191</v>
      </c>
      <c r="J43" s="33">
        <v>69.5</v>
      </c>
      <c r="K43" s="33"/>
      <c r="L43" s="33">
        <f t="shared" si="4"/>
        <v>69.5</v>
      </c>
      <c r="M43" s="33">
        <f t="shared" si="3"/>
        <v>41.7</v>
      </c>
      <c r="N43" s="33">
        <v>72.4</v>
      </c>
      <c r="O43" s="33">
        <f t="shared" si="5"/>
        <v>28.96</v>
      </c>
      <c r="P43" s="33">
        <f t="shared" si="6"/>
        <v>70.66</v>
      </c>
      <c r="Q43" s="33"/>
      <c r="R43" s="33"/>
    </row>
    <row r="44" ht="42" customHeight="1" spans="1:18">
      <c r="A44" s="33">
        <v>41</v>
      </c>
      <c r="B44" s="33" t="s">
        <v>192</v>
      </c>
      <c r="C44" s="33" t="s">
        <v>89</v>
      </c>
      <c r="D44" s="33" t="s">
        <v>193</v>
      </c>
      <c r="E44" s="33" t="s">
        <v>175</v>
      </c>
      <c r="F44" s="33" t="s">
        <v>33</v>
      </c>
      <c r="G44" s="33" t="s">
        <v>164</v>
      </c>
      <c r="H44" s="33" t="s">
        <v>194</v>
      </c>
      <c r="I44" s="33" t="s">
        <v>195</v>
      </c>
      <c r="J44" s="33">
        <v>67</v>
      </c>
      <c r="K44" s="33"/>
      <c r="L44" s="33">
        <f t="shared" si="4"/>
        <v>67</v>
      </c>
      <c r="M44" s="33">
        <f t="shared" si="3"/>
        <v>40.2</v>
      </c>
      <c r="N44" s="33">
        <v>76.8</v>
      </c>
      <c r="O44" s="33">
        <f t="shared" si="5"/>
        <v>30.72</v>
      </c>
      <c r="P44" s="33">
        <f t="shared" si="6"/>
        <v>70.92</v>
      </c>
      <c r="Q44" s="33"/>
      <c r="R44" s="33"/>
    </row>
    <row r="45" ht="42" customHeight="1" spans="1:18">
      <c r="A45" s="33">
        <v>42</v>
      </c>
      <c r="B45" s="33" t="s">
        <v>196</v>
      </c>
      <c r="C45" s="33" t="s">
        <v>20</v>
      </c>
      <c r="D45" s="33" t="s">
        <v>197</v>
      </c>
      <c r="E45" s="33" t="s">
        <v>198</v>
      </c>
      <c r="F45" s="33" t="s">
        <v>23</v>
      </c>
      <c r="G45" s="33" t="s">
        <v>199</v>
      </c>
      <c r="H45" s="33" t="s">
        <v>200</v>
      </c>
      <c r="I45" s="33" t="s">
        <v>201</v>
      </c>
      <c r="J45" s="33">
        <v>76</v>
      </c>
      <c r="K45" s="33"/>
      <c r="L45" s="33">
        <f t="shared" si="4"/>
        <v>76</v>
      </c>
      <c r="M45" s="33">
        <f t="shared" si="3"/>
        <v>45.6</v>
      </c>
      <c r="N45" s="33">
        <v>79.8</v>
      </c>
      <c r="O45" s="33">
        <f t="shared" si="5"/>
        <v>31.92</v>
      </c>
      <c r="P45" s="33">
        <f t="shared" si="6"/>
        <v>77.52</v>
      </c>
      <c r="Q45" s="33"/>
      <c r="R45" s="33"/>
    </row>
    <row r="46" ht="42" customHeight="1" spans="1:18">
      <c r="A46" s="33">
        <v>43</v>
      </c>
      <c r="B46" s="33" t="s">
        <v>202</v>
      </c>
      <c r="C46" s="33" t="s">
        <v>20</v>
      </c>
      <c r="D46" s="33" t="s">
        <v>203</v>
      </c>
      <c r="E46" s="33" t="s">
        <v>204</v>
      </c>
      <c r="F46" s="33" t="s">
        <v>23</v>
      </c>
      <c r="G46" s="33" t="s">
        <v>199</v>
      </c>
      <c r="H46" s="33" t="s">
        <v>205</v>
      </c>
      <c r="I46" s="33" t="s">
        <v>206</v>
      </c>
      <c r="J46" s="33">
        <v>72.5</v>
      </c>
      <c r="K46" s="33"/>
      <c r="L46" s="33">
        <f t="shared" si="4"/>
        <v>72.5</v>
      </c>
      <c r="M46" s="33">
        <f t="shared" si="3"/>
        <v>43.5</v>
      </c>
      <c r="N46" s="33">
        <v>83.6</v>
      </c>
      <c r="O46" s="33">
        <f t="shared" si="5"/>
        <v>33.44</v>
      </c>
      <c r="P46" s="33">
        <f t="shared" si="6"/>
        <v>76.94</v>
      </c>
      <c r="Q46" s="33"/>
      <c r="R46" s="33"/>
    </row>
    <row r="47" ht="42" customHeight="1" spans="1:18">
      <c r="A47" s="33">
        <v>44</v>
      </c>
      <c r="B47" s="33" t="s">
        <v>207</v>
      </c>
      <c r="C47" s="33" t="s">
        <v>20</v>
      </c>
      <c r="D47" s="33" t="s">
        <v>208</v>
      </c>
      <c r="E47" s="33" t="s">
        <v>209</v>
      </c>
      <c r="F47" s="33" t="s">
        <v>33</v>
      </c>
      <c r="G47" s="33" t="s">
        <v>199</v>
      </c>
      <c r="H47" s="33" t="s">
        <v>210</v>
      </c>
      <c r="I47" s="33" t="s">
        <v>211</v>
      </c>
      <c r="J47" s="33">
        <v>71.5</v>
      </c>
      <c r="K47" s="33"/>
      <c r="L47" s="33">
        <f t="shared" si="4"/>
        <v>71.5</v>
      </c>
      <c r="M47" s="33">
        <f t="shared" si="3"/>
        <v>42.9</v>
      </c>
      <c r="N47" s="33">
        <v>82.4</v>
      </c>
      <c r="O47" s="33">
        <f t="shared" si="5"/>
        <v>32.96</v>
      </c>
      <c r="P47" s="33">
        <f t="shared" si="6"/>
        <v>75.86</v>
      </c>
      <c r="Q47" s="33"/>
      <c r="R47" s="33"/>
    </row>
    <row r="48" ht="42" customHeight="1" spans="1:18">
      <c r="A48" s="33">
        <v>45</v>
      </c>
      <c r="B48" s="33" t="s">
        <v>212</v>
      </c>
      <c r="C48" s="33" t="s">
        <v>20</v>
      </c>
      <c r="D48" s="33" t="s">
        <v>213</v>
      </c>
      <c r="E48" s="33" t="s">
        <v>214</v>
      </c>
      <c r="F48" s="33" t="s">
        <v>33</v>
      </c>
      <c r="G48" s="33" t="s">
        <v>215</v>
      </c>
      <c r="H48" s="33" t="s">
        <v>216</v>
      </c>
      <c r="I48" s="33" t="s">
        <v>217</v>
      </c>
      <c r="J48" s="33">
        <v>62.5</v>
      </c>
      <c r="K48" s="33"/>
      <c r="L48" s="33">
        <f t="shared" si="4"/>
        <v>62.5</v>
      </c>
      <c r="M48" s="33">
        <f t="shared" si="3"/>
        <v>37.5</v>
      </c>
      <c r="N48" s="33">
        <v>84</v>
      </c>
      <c r="O48" s="33">
        <f t="shared" si="5"/>
        <v>33.6</v>
      </c>
      <c r="P48" s="33">
        <f t="shared" si="6"/>
        <v>71.1</v>
      </c>
      <c r="Q48" s="33"/>
      <c r="R48" s="33"/>
    </row>
    <row r="49" ht="42" customHeight="1" spans="1:18">
      <c r="A49" s="33">
        <v>46</v>
      </c>
      <c r="B49" s="33" t="s">
        <v>218</v>
      </c>
      <c r="C49" s="33" t="s">
        <v>20</v>
      </c>
      <c r="D49" s="33" t="s">
        <v>219</v>
      </c>
      <c r="E49" s="33" t="s">
        <v>220</v>
      </c>
      <c r="F49" s="33" t="s">
        <v>33</v>
      </c>
      <c r="G49" s="33" t="s">
        <v>215</v>
      </c>
      <c r="H49" s="33" t="s">
        <v>221</v>
      </c>
      <c r="I49" s="33" t="s">
        <v>222</v>
      </c>
      <c r="J49" s="33">
        <v>44</v>
      </c>
      <c r="K49" s="33"/>
      <c r="L49" s="33">
        <f t="shared" si="4"/>
        <v>44</v>
      </c>
      <c r="M49" s="33">
        <f t="shared" si="3"/>
        <v>26.4</v>
      </c>
      <c r="N49" s="33">
        <v>80.8</v>
      </c>
      <c r="O49" s="33">
        <f t="shared" si="5"/>
        <v>32.32</v>
      </c>
      <c r="P49" s="33">
        <f t="shared" si="6"/>
        <v>58.72</v>
      </c>
      <c r="Q49" s="33"/>
      <c r="R49" s="33"/>
    </row>
  </sheetData>
  <autoFilter ref="A3:R49">
    <extLst/>
  </autoFilter>
  <mergeCells count="19">
    <mergeCell ref="A1:R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s>
  <pageMargins left="0.432638888888889" right="0.448611111111111" top="0.511805555555556" bottom="0.354166666666667" header="0.314583333333333" footer="0.314583333333333"/>
  <pageSetup paperSize="9" scale="75" orientation="landscape" horizontalDpi="600"/>
  <headerFooter/>
  <ignoredErrors>
    <ignoredError sqref="H4:H4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topLeftCell="B1" workbookViewId="0">
      <selection activeCell="E10" sqref="E10"/>
    </sheetView>
  </sheetViews>
  <sheetFormatPr defaultColWidth="9" defaultRowHeight="13.5"/>
  <cols>
    <col min="1" max="1" width="3.5" style="2" customWidth="1"/>
    <col min="2" max="2" width="7.75" customWidth="1"/>
    <col min="3" max="3" width="6.625" style="2" customWidth="1"/>
    <col min="4" max="4" width="21.75" style="3" customWidth="1"/>
    <col min="5" max="5" width="13.125" style="29" customWidth="1"/>
    <col min="6" max="6" width="5.375" style="30" customWidth="1"/>
    <col min="7" max="7" width="9.5" customWidth="1"/>
    <col min="8" max="8" width="15" style="31" customWidth="1"/>
    <col min="9" max="9" width="23.625" style="32" customWidth="1"/>
    <col min="10" max="10" width="7.125" style="32" customWidth="1"/>
    <col min="11" max="11" width="6.5" style="32" customWidth="1"/>
    <col min="12" max="12" width="8.15" style="5" customWidth="1"/>
    <col min="13" max="13" width="8.70833333333333" customWidth="1"/>
    <col min="14" max="14" width="8.43333333333333" customWidth="1"/>
    <col min="15" max="15" width="8.625" customWidth="1"/>
    <col min="16" max="16" width="7.5" customWidth="1"/>
    <col min="17" max="17" width="9.875" customWidth="1"/>
    <col min="18" max="18" width="11.3416666666667" style="2" customWidth="1"/>
  </cols>
  <sheetData>
    <row r="1" ht="65.25" customHeight="1" spans="1:18">
      <c r="A1" s="7" t="s">
        <v>223</v>
      </c>
      <c r="B1" s="7"/>
      <c r="C1" s="7"/>
      <c r="D1" s="8"/>
      <c r="E1" s="7"/>
      <c r="F1" s="7"/>
      <c r="G1" s="7"/>
      <c r="H1" s="7"/>
      <c r="I1" s="7"/>
      <c r="J1" s="7"/>
      <c r="K1" s="7"/>
      <c r="L1" s="7"/>
      <c r="M1" s="7"/>
      <c r="N1" s="7"/>
      <c r="O1" s="7"/>
      <c r="P1" s="7"/>
      <c r="Q1" s="7"/>
      <c r="R1" s="7"/>
    </row>
    <row r="2" ht="26.25" customHeight="1" spans="1:18">
      <c r="A2" s="9" t="s">
        <v>1</v>
      </c>
      <c r="B2" s="9" t="s">
        <v>2</v>
      </c>
      <c r="C2" s="9" t="s">
        <v>3</v>
      </c>
      <c r="D2" s="9" t="s">
        <v>4</v>
      </c>
      <c r="E2" s="9" t="s">
        <v>5</v>
      </c>
      <c r="F2" s="9" t="s">
        <v>6</v>
      </c>
      <c r="G2" s="9" t="s">
        <v>7</v>
      </c>
      <c r="H2" s="11" t="s">
        <v>8</v>
      </c>
      <c r="I2" s="18" t="s">
        <v>9</v>
      </c>
      <c r="J2" s="20" t="s">
        <v>10</v>
      </c>
      <c r="K2" s="20" t="s">
        <v>11</v>
      </c>
      <c r="L2" s="18" t="s">
        <v>12</v>
      </c>
      <c r="M2" s="9" t="s">
        <v>13</v>
      </c>
      <c r="N2" s="9" t="s">
        <v>14</v>
      </c>
      <c r="O2" s="9" t="s">
        <v>15</v>
      </c>
      <c r="P2" s="9" t="s">
        <v>16</v>
      </c>
      <c r="Q2" s="9" t="s">
        <v>17</v>
      </c>
      <c r="R2" s="9" t="s">
        <v>18</v>
      </c>
    </row>
    <row r="3" ht="18.75" customHeight="1" spans="1:18">
      <c r="A3" s="9"/>
      <c r="B3" s="9"/>
      <c r="C3" s="9"/>
      <c r="D3" s="9"/>
      <c r="E3" s="9"/>
      <c r="F3" s="9"/>
      <c r="G3" s="9"/>
      <c r="H3" s="11"/>
      <c r="I3" s="18"/>
      <c r="J3" s="23"/>
      <c r="K3" s="23"/>
      <c r="L3" s="18"/>
      <c r="M3" s="9"/>
      <c r="N3" s="9"/>
      <c r="O3" s="9"/>
      <c r="P3" s="9"/>
      <c r="Q3" s="9"/>
      <c r="R3" s="9"/>
    </row>
    <row r="4" ht="42" customHeight="1" spans="1:18">
      <c r="A4" s="33">
        <v>1</v>
      </c>
      <c r="B4" s="33" t="s">
        <v>19</v>
      </c>
      <c r="C4" s="33" t="s">
        <v>20</v>
      </c>
      <c r="D4" s="33" t="s">
        <v>21</v>
      </c>
      <c r="E4" s="33" t="s">
        <v>22</v>
      </c>
      <c r="F4" s="33" t="s">
        <v>23</v>
      </c>
      <c r="G4" s="33" t="s">
        <v>24</v>
      </c>
      <c r="H4" s="33" t="s">
        <v>25</v>
      </c>
      <c r="I4" s="33" t="s">
        <v>26</v>
      </c>
      <c r="J4" s="33">
        <v>82.5</v>
      </c>
      <c r="K4" s="33"/>
      <c r="L4" s="33">
        <f t="shared" ref="L4:L21" si="0">J4+K4</f>
        <v>82.5</v>
      </c>
      <c r="M4" s="33">
        <f t="shared" ref="M4:M49" si="1">L4*0.6</f>
        <v>49.5</v>
      </c>
      <c r="N4" s="33"/>
      <c r="O4" s="33">
        <f t="shared" ref="O4:O49" si="2">N4*0.4</f>
        <v>0</v>
      </c>
      <c r="P4" s="33">
        <f t="shared" ref="P4:P49" si="3">M4+O4</f>
        <v>49.5</v>
      </c>
      <c r="Q4" s="33"/>
      <c r="R4" s="33"/>
    </row>
    <row r="5" ht="42" customHeight="1" spans="1:18">
      <c r="A5" s="33">
        <v>2</v>
      </c>
      <c r="B5" s="33" t="s">
        <v>27</v>
      </c>
      <c r="C5" s="33" t="s">
        <v>20</v>
      </c>
      <c r="D5" s="33" t="s">
        <v>28</v>
      </c>
      <c r="E5" s="33" t="s">
        <v>22</v>
      </c>
      <c r="F5" s="33" t="s">
        <v>23</v>
      </c>
      <c r="G5" s="33" t="s">
        <v>24</v>
      </c>
      <c r="H5" s="33" t="s">
        <v>29</v>
      </c>
      <c r="I5" s="33" t="s">
        <v>30</v>
      </c>
      <c r="J5" s="33">
        <v>75.5</v>
      </c>
      <c r="K5" s="33"/>
      <c r="L5" s="33">
        <f t="shared" si="0"/>
        <v>75.5</v>
      </c>
      <c r="M5" s="33">
        <f t="shared" si="1"/>
        <v>45.3</v>
      </c>
      <c r="N5" s="33"/>
      <c r="O5" s="33">
        <f t="shared" si="2"/>
        <v>0</v>
      </c>
      <c r="P5" s="33">
        <f t="shared" si="3"/>
        <v>45.3</v>
      </c>
      <c r="Q5" s="33"/>
      <c r="R5" s="33"/>
    </row>
    <row r="6" ht="42" customHeight="1" spans="1:18">
      <c r="A6" s="33">
        <v>3</v>
      </c>
      <c r="B6" s="33" t="s">
        <v>31</v>
      </c>
      <c r="C6" s="33" t="s">
        <v>20</v>
      </c>
      <c r="D6" s="33" t="s">
        <v>32</v>
      </c>
      <c r="E6" s="33" t="s">
        <v>22</v>
      </c>
      <c r="F6" s="33" t="s">
        <v>33</v>
      </c>
      <c r="G6" s="33" t="s">
        <v>24</v>
      </c>
      <c r="H6" s="33" t="s">
        <v>34</v>
      </c>
      <c r="I6" s="33" t="s">
        <v>35</v>
      </c>
      <c r="J6" s="33">
        <v>75.5</v>
      </c>
      <c r="K6" s="33"/>
      <c r="L6" s="33">
        <f t="shared" si="0"/>
        <v>75.5</v>
      </c>
      <c r="M6" s="33">
        <f t="shared" si="1"/>
        <v>45.3</v>
      </c>
      <c r="N6" s="33"/>
      <c r="O6" s="33">
        <f t="shared" si="2"/>
        <v>0</v>
      </c>
      <c r="P6" s="33">
        <f t="shared" si="3"/>
        <v>45.3</v>
      </c>
      <c r="Q6" s="33"/>
      <c r="R6" s="33"/>
    </row>
    <row r="7" ht="42" customHeight="1" spans="1:18">
      <c r="A7" s="33">
        <v>4</v>
      </c>
      <c r="B7" s="33" t="s">
        <v>36</v>
      </c>
      <c r="C7" s="33" t="s">
        <v>20</v>
      </c>
      <c r="D7" s="33" t="s">
        <v>37</v>
      </c>
      <c r="E7" s="33" t="s">
        <v>22</v>
      </c>
      <c r="F7" s="33" t="s">
        <v>23</v>
      </c>
      <c r="G7" s="33" t="s">
        <v>24</v>
      </c>
      <c r="H7" s="33" t="s">
        <v>38</v>
      </c>
      <c r="I7" s="33" t="s">
        <v>39</v>
      </c>
      <c r="J7" s="33">
        <v>74.5</v>
      </c>
      <c r="K7" s="33"/>
      <c r="L7" s="33">
        <f t="shared" si="0"/>
        <v>74.5</v>
      </c>
      <c r="M7" s="33">
        <f t="shared" si="1"/>
        <v>44.7</v>
      </c>
      <c r="N7" s="33"/>
      <c r="O7" s="33">
        <f t="shared" si="2"/>
        <v>0</v>
      </c>
      <c r="P7" s="33">
        <f t="shared" si="3"/>
        <v>44.7</v>
      </c>
      <c r="Q7" s="33"/>
      <c r="R7" s="33"/>
    </row>
    <row r="8" ht="42" customHeight="1" spans="1:18">
      <c r="A8" s="33">
        <v>5</v>
      </c>
      <c r="B8" s="33" t="s">
        <v>40</v>
      </c>
      <c r="C8" s="33" t="s">
        <v>20</v>
      </c>
      <c r="D8" s="33" t="s">
        <v>41</v>
      </c>
      <c r="E8" s="33" t="s">
        <v>22</v>
      </c>
      <c r="F8" s="33" t="s">
        <v>23</v>
      </c>
      <c r="G8" s="33" t="s">
        <v>24</v>
      </c>
      <c r="H8" s="33" t="s">
        <v>42</v>
      </c>
      <c r="I8" s="33" t="s">
        <v>43</v>
      </c>
      <c r="J8" s="33">
        <v>71</v>
      </c>
      <c r="K8" s="33"/>
      <c r="L8" s="33">
        <f t="shared" si="0"/>
        <v>71</v>
      </c>
      <c r="M8" s="33">
        <f t="shared" si="1"/>
        <v>42.6</v>
      </c>
      <c r="N8" s="33"/>
      <c r="O8" s="33">
        <f t="shared" si="2"/>
        <v>0</v>
      </c>
      <c r="P8" s="33">
        <f t="shared" si="3"/>
        <v>42.6</v>
      </c>
      <c r="Q8" s="33"/>
      <c r="R8" s="33"/>
    </row>
    <row r="9" ht="42" customHeight="1" spans="1:18">
      <c r="A9" s="33">
        <v>6</v>
      </c>
      <c r="B9" s="33" t="s">
        <v>44</v>
      </c>
      <c r="C9" s="33" t="s">
        <v>20</v>
      </c>
      <c r="D9" s="33" t="s">
        <v>45</v>
      </c>
      <c r="E9" s="33" t="s">
        <v>46</v>
      </c>
      <c r="F9" s="33" t="s">
        <v>23</v>
      </c>
      <c r="G9" s="33" t="s">
        <v>24</v>
      </c>
      <c r="H9" s="33" t="s">
        <v>47</v>
      </c>
      <c r="I9" s="33" t="s">
        <v>48</v>
      </c>
      <c r="J9" s="33">
        <v>69.5</v>
      </c>
      <c r="K9" s="33"/>
      <c r="L9" s="33">
        <f t="shared" si="0"/>
        <v>69.5</v>
      </c>
      <c r="M9" s="33">
        <f t="shared" si="1"/>
        <v>41.7</v>
      </c>
      <c r="N9" s="33"/>
      <c r="O9" s="33">
        <f t="shared" si="2"/>
        <v>0</v>
      </c>
      <c r="P9" s="33">
        <f t="shared" si="3"/>
        <v>41.7</v>
      </c>
      <c r="Q9" s="33"/>
      <c r="R9" s="33"/>
    </row>
    <row r="10" ht="42" customHeight="1" spans="1:18">
      <c r="A10" s="33">
        <v>7</v>
      </c>
      <c r="B10" s="33" t="s">
        <v>49</v>
      </c>
      <c r="C10" s="33" t="s">
        <v>20</v>
      </c>
      <c r="D10" s="33" t="s">
        <v>50</v>
      </c>
      <c r="E10" s="33" t="s">
        <v>22</v>
      </c>
      <c r="F10" s="33" t="s">
        <v>33</v>
      </c>
      <c r="G10" s="33" t="s">
        <v>24</v>
      </c>
      <c r="H10" s="33" t="s">
        <v>51</v>
      </c>
      <c r="I10" s="33" t="s">
        <v>52</v>
      </c>
      <c r="J10" s="33">
        <v>67.5</v>
      </c>
      <c r="K10" s="33"/>
      <c r="L10" s="33">
        <f t="shared" si="0"/>
        <v>67.5</v>
      </c>
      <c r="M10" s="33">
        <f t="shared" si="1"/>
        <v>40.5</v>
      </c>
      <c r="N10" s="33"/>
      <c r="O10" s="33">
        <f t="shared" si="2"/>
        <v>0</v>
      </c>
      <c r="P10" s="33">
        <f t="shared" si="3"/>
        <v>40.5</v>
      </c>
      <c r="Q10" s="33"/>
      <c r="R10" s="33"/>
    </row>
    <row r="11" ht="42" customHeight="1" spans="1:18">
      <c r="A11" s="33">
        <v>8</v>
      </c>
      <c r="B11" s="33" t="s">
        <v>53</v>
      </c>
      <c r="C11" s="33" t="s">
        <v>20</v>
      </c>
      <c r="D11" s="33" t="s">
        <v>54</v>
      </c>
      <c r="E11" s="33" t="s">
        <v>22</v>
      </c>
      <c r="F11" s="33" t="s">
        <v>33</v>
      </c>
      <c r="G11" s="33" t="s">
        <v>24</v>
      </c>
      <c r="H11" s="33" t="s">
        <v>55</v>
      </c>
      <c r="I11" s="33" t="s">
        <v>56</v>
      </c>
      <c r="J11" s="33">
        <v>65</v>
      </c>
      <c r="K11" s="33"/>
      <c r="L11" s="33">
        <f t="shared" si="0"/>
        <v>65</v>
      </c>
      <c r="M11" s="33">
        <f t="shared" si="1"/>
        <v>39</v>
      </c>
      <c r="N11" s="33"/>
      <c r="O11" s="33">
        <f t="shared" si="2"/>
        <v>0</v>
      </c>
      <c r="P11" s="33">
        <f t="shared" si="3"/>
        <v>39</v>
      </c>
      <c r="Q11" s="33"/>
      <c r="R11" s="33"/>
    </row>
    <row r="12" ht="42" customHeight="1" spans="1:18">
      <c r="A12" s="33">
        <v>9</v>
      </c>
      <c r="B12" s="33" t="s">
        <v>57</v>
      </c>
      <c r="C12" s="33" t="s">
        <v>20</v>
      </c>
      <c r="D12" s="33" t="s">
        <v>58</v>
      </c>
      <c r="E12" s="33" t="s">
        <v>22</v>
      </c>
      <c r="F12" s="33" t="s">
        <v>23</v>
      </c>
      <c r="G12" s="33" t="s">
        <v>24</v>
      </c>
      <c r="H12" s="33" t="s">
        <v>59</v>
      </c>
      <c r="I12" s="33" t="s">
        <v>60</v>
      </c>
      <c r="J12" s="33">
        <v>65</v>
      </c>
      <c r="K12" s="33"/>
      <c r="L12" s="33">
        <f t="shared" si="0"/>
        <v>65</v>
      </c>
      <c r="M12" s="33">
        <f t="shared" si="1"/>
        <v>39</v>
      </c>
      <c r="N12" s="33"/>
      <c r="O12" s="33">
        <f t="shared" si="2"/>
        <v>0</v>
      </c>
      <c r="P12" s="33">
        <f t="shared" si="3"/>
        <v>39</v>
      </c>
      <c r="Q12" s="33"/>
      <c r="R12" s="33"/>
    </row>
    <row r="13" ht="42" customHeight="1" spans="1:18">
      <c r="A13" s="33">
        <v>10</v>
      </c>
      <c r="B13" s="33" t="s">
        <v>61</v>
      </c>
      <c r="C13" s="33" t="s">
        <v>20</v>
      </c>
      <c r="D13" s="33" t="s">
        <v>41</v>
      </c>
      <c r="E13" s="33" t="s">
        <v>22</v>
      </c>
      <c r="F13" s="33" t="s">
        <v>23</v>
      </c>
      <c r="G13" s="33" t="s">
        <v>24</v>
      </c>
      <c r="H13" s="33" t="s">
        <v>62</v>
      </c>
      <c r="I13" s="33" t="s">
        <v>63</v>
      </c>
      <c r="J13" s="33">
        <v>61.5</v>
      </c>
      <c r="K13" s="33"/>
      <c r="L13" s="33">
        <f t="shared" si="0"/>
        <v>61.5</v>
      </c>
      <c r="M13" s="33">
        <f t="shared" si="1"/>
        <v>36.9</v>
      </c>
      <c r="N13" s="33"/>
      <c r="O13" s="33">
        <f t="shared" si="2"/>
        <v>0</v>
      </c>
      <c r="P13" s="33">
        <f t="shared" si="3"/>
        <v>36.9</v>
      </c>
      <c r="Q13" s="33"/>
      <c r="R13" s="33"/>
    </row>
    <row r="14" ht="42" customHeight="1" spans="1:18">
      <c r="A14" s="33">
        <v>11</v>
      </c>
      <c r="B14" s="33" t="s">
        <v>64</v>
      </c>
      <c r="C14" s="33" t="s">
        <v>20</v>
      </c>
      <c r="D14" s="33" t="s">
        <v>37</v>
      </c>
      <c r="E14" s="33" t="s">
        <v>22</v>
      </c>
      <c r="F14" s="33" t="s">
        <v>33</v>
      </c>
      <c r="G14" s="33" t="s">
        <v>65</v>
      </c>
      <c r="H14" s="33" t="s">
        <v>66</v>
      </c>
      <c r="I14" s="33" t="s">
        <v>67</v>
      </c>
      <c r="J14" s="33">
        <v>64</v>
      </c>
      <c r="K14" s="33"/>
      <c r="L14" s="33">
        <f t="shared" si="0"/>
        <v>64</v>
      </c>
      <c r="M14" s="33">
        <f t="shared" si="1"/>
        <v>38.4</v>
      </c>
      <c r="N14" s="33"/>
      <c r="O14" s="33">
        <f t="shared" si="2"/>
        <v>0</v>
      </c>
      <c r="P14" s="33">
        <f t="shared" si="3"/>
        <v>38.4</v>
      </c>
      <c r="Q14" s="33"/>
      <c r="R14" s="33"/>
    </row>
    <row r="15" ht="42" customHeight="1" spans="1:18">
      <c r="A15" s="33">
        <v>12</v>
      </c>
      <c r="B15" s="33" t="s">
        <v>68</v>
      </c>
      <c r="C15" s="33" t="s">
        <v>20</v>
      </c>
      <c r="D15" s="33" t="s">
        <v>37</v>
      </c>
      <c r="E15" s="33" t="s">
        <v>22</v>
      </c>
      <c r="F15" s="33" t="s">
        <v>33</v>
      </c>
      <c r="G15" s="33" t="s">
        <v>65</v>
      </c>
      <c r="H15" s="33" t="s">
        <v>69</v>
      </c>
      <c r="I15" s="33" t="s">
        <v>70</v>
      </c>
      <c r="J15" s="33">
        <v>62</v>
      </c>
      <c r="K15" s="33"/>
      <c r="L15" s="33">
        <f t="shared" si="0"/>
        <v>62</v>
      </c>
      <c r="M15" s="33">
        <f t="shared" si="1"/>
        <v>37.2</v>
      </c>
      <c r="N15" s="33"/>
      <c r="O15" s="33">
        <f t="shared" si="2"/>
        <v>0</v>
      </c>
      <c r="P15" s="33">
        <f t="shared" si="3"/>
        <v>37.2</v>
      </c>
      <c r="Q15" s="33"/>
      <c r="R15" s="33"/>
    </row>
    <row r="16" ht="42" customHeight="1" spans="1:18">
      <c r="A16" s="33">
        <v>13</v>
      </c>
      <c r="B16" s="33" t="s">
        <v>71</v>
      </c>
      <c r="C16" s="33" t="s">
        <v>20</v>
      </c>
      <c r="D16" s="33" t="s">
        <v>54</v>
      </c>
      <c r="E16" s="33" t="s">
        <v>22</v>
      </c>
      <c r="F16" s="33" t="s">
        <v>33</v>
      </c>
      <c r="G16" s="33" t="s">
        <v>65</v>
      </c>
      <c r="H16" s="33" t="s">
        <v>72</v>
      </c>
      <c r="I16" s="33" t="s">
        <v>73</v>
      </c>
      <c r="J16" s="33">
        <v>55.5</v>
      </c>
      <c r="K16" s="33"/>
      <c r="L16" s="33">
        <f t="shared" si="0"/>
        <v>55.5</v>
      </c>
      <c r="M16" s="33">
        <f t="shared" si="1"/>
        <v>33.3</v>
      </c>
      <c r="N16" s="33"/>
      <c r="O16" s="33">
        <f t="shared" si="2"/>
        <v>0</v>
      </c>
      <c r="P16" s="33">
        <f t="shared" si="3"/>
        <v>33.3</v>
      </c>
      <c r="Q16" s="33"/>
      <c r="R16" s="33"/>
    </row>
    <row r="17" ht="42" customHeight="1" spans="1:18">
      <c r="A17" s="33">
        <v>14</v>
      </c>
      <c r="B17" s="33" t="s">
        <v>74</v>
      </c>
      <c r="C17" s="33" t="s">
        <v>20</v>
      </c>
      <c r="D17" s="33" t="s">
        <v>75</v>
      </c>
      <c r="E17" s="33" t="s">
        <v>22</v>
      </c>
      <c r="F17" s="33" t="s">
        <v>33</v>
      </c>
      <c r="G17" s="33" t="s">
        <v>65</v>
      </c>
      <c r="H17" s="33" t="s">
        <v>76</v>
      </c>
      <c r="I17" s="33" t="s">
        <v>77</v>
      </c>
      <c r="J17" s="33">
        <v>53.5</v>
      </c>
      <c r="K17" s="33"/>
      <c r="L17" s="33">
        <f t="shared" si="0"/>
        <v>53.5</v>
      </c>
      <c r="M17" s="33">
        <f t="shared" si="1"/>
        <v>32.1</v>
      </c>
      <c r="N17" s="33"/>
      <c r="O17" s="33">
        <f t="shared" si="2"/>
        <v>0</v>
      </c>
      <c r="P17" s="33">
        <f t="shared" si="3"/>
        <v>32.1</v>
      </c>
      <c r="Q17" s="33"/>
      <c r="R17" s="33"/>
    </row>
    <row r="18" ht="42" customHeight="1" spans="1:18">
      <c r="A18" s="33">
        <v>15</v>
      </c>
      <c r="B18" s="33" t="s">
        <v>78</v>
      </c>
      <c r="C18" s="33" t="s">
        <v>20</v>
      </c>
      <c r="D18" s="33" t="s">
        <v>79</v>
      </c>
      <c r="E18" s="33" t="s">
        <v>22</v>
      </c>
      <c r="F18" s="33" t="s">
        <v>33</v>
      </c>
      <c r="G18" s="33" t="s">
        <v>65</v>
      </c>
      <c r="H18" s="33" t="s">
        <v>80</v>
      </c>
      <c r="I18" s="33" t="s">
        <v>81</v>
      </c>
      <c r="J18" s="33">
        <v>48</v>
      </c>
      <c r="K18" s="33"/>
      <c r="L18" s="33">
        <f t="shared" si="0"/>
        <v>48</v>
      </c>
      <c r="M18" s="33">
        <f t="shared" si="1"/>
        <v>28.8</v>
      </c>
      <c r="N18" s="33"/>
      <c r="O18" s="33">
        <f t="shared" si="2"/>
        <v>0</v>
      </c>
      <c r="P18" s="33">
        <f t="shared" si="3"/>
        <v>28.8</v>
      </c>
      <c r="Q18" s="33"/>
      <c r="R18" s="33"/>
    </row>
    <row r="19" ht="42" customHeight="1" spans="1:18">
      <c r="A19" s="33">
        <v>16</v>
      </c>
      <c r="B19" s="33" t="s">
        <v>82</v>
      </c>
      <c r="C19" s="33" t="s">
        <v>20</v>
      </c>
      <c r="D19" s="33" t="s">
        <v>83</v>
      </c>
      <c r="E19" s="33" t="s">
        <v>84</v>
      </c>
      <c r="F19" s="33" t="s">
        <v>33</v>
      </c>
      <c r="G19" s="33" t="s">
        <v>85</v>
      </c>
      <c r="H19" s="33" t="s">
        <v>86</v>
      </c>
      <c r="I19" s="33" t="s">
        <v>87</v>
      </c>
      <c r="J19" s="33">
        <v>73</v>
      </c>
      <c r="K19" s="33"/>
      <c r="L19" s="33">
        <f t="shared" si="0"/>
        <v>73</v>
      </c>
      <c r="M19" s="33">
        <f t="shared" si="1"/>
        <v>43.8</v>
      </c>
      <c r="N19" s="33"/>
      <c r="O19" s="33">
        <f t="shared" si="2"/>
        <v>0</v>
      </c>
      <c r="P19" s="33">
        <f t="shared" si="3"/>
        <v>43.8</v>
      </c>
      <c r="Q19" s="33"/>
      <c r="R19" s="33"/>
    </row>
    <row r="20" ht="42" customHeight="1" spans="1:18">
      <c r="A20" s="33">
        <v>17</v>
      </c>
      <c r="B20" s="33" t="s">
        <v>88</v>
      </c>
      <c r="C20" s="33" t="s">
        <v>89</v>
      </c>
      <c r="D20" s="33" t="s">
        <v>90</v>
      </c>
      <c r="E20" s="33" t="s">
        <v>91</v>
      </c>
      <c r="F20" s="33" t="s">
        <v>33</v>
      </c>
      <c r="G20" s="33" t="s">
        <v>85</v>
      </c>
      <c r="H20" s="33" t="s">
        <v>92</v>
      </c>
      <c r="I20" s="33" t="s">
        <v>93</v>
      </c>
      <c r="J20" s="33">
        <v>72</v>
      </c>
      <c r="K20" s="33"/>
      <c r="L20" s="33">
        <f t="shared" si="0"/>
        <v>72</v>
      </c>
      <c r="M20" s="33">
        <f t="shared" si="1"/>
        <v>43.2</v>
      </c>
      <c r="N20" s="33"/>
      <c r="O20" s="33">
        <f t="shared" si="2"/>
        <v>0</v>
      </c>
      <c r="P20" s="33">
        <f t="shared" si="3"/>
        <v>43.2</v>
      </c>
      <c r="Q20" s="33"/>
      <c r="R20" s="33"/>
    </row>
    <row r="21" ht="42" customHeight="1" spans="1:18">
      <c r="A21" s="33">
        <v>18</v>
      </c>
      <c r="B21" s="33" t="s">
        <v>94</v>
      </c>
      <c r="C21" s="33" t="s">
        <v>20</v>
      </c>
      <c r="D21" s="33" t="s">
        <v>83</v>
      </c>
      <c r="E21" s="33" t="s">
        <v>84</v>
      </c>
      <c r="F21" s="33" t="s">
        <v>33</v>
      </c>
      <c r="G21" s="33" t="s">
        <v>85</v>
      </c>
      <c r="H21" s="33" t="s">
        <v>95</v>
      </c>
      <c r="I21" s="33" t="s">
        <v>96</v>
      </c>
      <c r="J21" s="33">
        <v>70</v>
      </c>
      <c r="K21" s="33"/>
      <c r="L21" s="33">
        <f t="shared" si="0"/>
        <v>70</v>
      </c>
      <c r="M21" s="33">
        <f t="shared" si="1"/>
        <v>42</v>
      </c>
      <c r="N21" s="33"/>
      <c r="O21" s="33">
        <f t="shared" si="2"/>
        <v>0</v>
      </c>
      <c r="P21" s="33">
        <f t="shared" si="3"/>
        <v>42</v>
      </c>
      <c r="Q21" s="33"/>
      <c r="R21" s="33"/>
    </row>
    <row r="22" ht="42" customHeight="1" spans="1:18">
      <c r="A22" s="33">
        <v>19</v>
      </c>
      <c r="B22" s="33" t="s">
        <v>97</v>
      </c>
      <c r="C22" s="33" t="s">
        <v>20</v>
      </c>
      <c r="D22" s="33" t="s">
        <v>90</v>
      </c>
      <c r="E22" s="33" t="s">
        <v>84</v>
      </c>
      <c r="F22" s="33" t="s">
        <v>33</v>
      </c>
      <c r="G22" s="33" t="s">
        <v>85</v>
      </c>
      <c r="H22" s="33" t="s">
        <v>98</v>
      </c>
      <c r="I22" s="33" t="s">
        <v>99</v>
      </c>
      <c r="J22" s="33">
        <v>67.5</v>
      </c>
      <c r="K22" s="33"/>
      <c r="L22" s="33">
        <v>67.5</v>
      </c>
      <c r="M22" s="33">
        <f t="shared" si="1"/>
        <v>40.5</v>
      </c>
      <c r="N22" s="33"/>
      <c r="O22" s="33">
        <f t="shared" si="2"/>
        <v>0</v>
      </c>
      <c r="P22" s="33">
        <f t="shared" si="3"/>
        <v>40.5</v>
      </c>
      <c r="Q22" s="33"/>
      <c r="R22" s="33"/>
    </row>
    <row r="23" ht="42" customHeight="1" spans="1:18">
      <c r="A23" s="33">
        <v>20</v>
      </c>
      <c r="B23" s="33" t="s">
        <v>100</v>
      </c>
      <c r="C23" s="33" t="s">
        <v>20</v>
      </c>
      <c r="D23" s="33" t="s">
        <v>101</v>
      </c>
      <c r="E23" s="33" t="s">
        <v>84</v>
      </c>
      <c r="F23" s="33" t="s">
        <v>33</v>
      </c>
      <c r="G23" s="33" t="s">
        <v>85</v>
      </c>
      <c r="H23" s="33" t="s">
        <v>102</v>
      </c>
      <c r="I23" s="33" t="s">
        <v>103</v>
      </c>
      <c r="J23" s="33">
        <v>62</v>
      </c>
      <c r="K23" s="33"/>
      <c r="L23" s="33">
        <f t="shared" ref="L23:L37" si="4">J23+K23</f>
        <v>62</v>
      </c>
      <c r="M23" s="33">
        <f t="shared" si="1"/>
        <v>37.2</v>
      </c>
      <c r="N23" s="33"/>
      <c r="O23" s="33">
        <f t="shared" si="2"/>
        <v>0</v>
      </c>
      <c r="P23" s="33">
        <f t="shared" si="3"/>
        <v>37.2</v>
      </c>
      <c r="Q23" s="33"/>
      <c r="R23" s="33"/>
    </row>
    <row r="24" s="28" customFormat="1" ht="42" customHeight="1" spans="1:18">
      <c r="A24" s="33">
        <v>21</v>
      </c>
      <c r="B24" s="33" t="s">
        <v>104</v>
      </c>
      <c r="C24" s="33" t="s">
        <v>20</v>
      </c>
      <c r="D24" s="33" t="s">
        <v>79</v>
      </c>
      <c r="E24" s="33" t="s">
        <v>105</v>
      </c>
      <c r="F24" s="33" t="s">
        <v>33</v>
      </c>
      <c r="G24" s="33" t="s">
        <v>106</v>
      </c>
      <c r="H24" s="33" t="s">
        <v>107</v>
      </c>
      <c r="I24" s="33" t="s">
        <v>108</v>
      </c>
      <c r="J24" s="33">
        <v>76</v>
      </c>
      <c r="K24" s="33"/>
      <c r="L24" s="33">
        <f t="shared" si="4"/>
        <v>76</v>
      </c>
      <c r="M24" s="33">
        <f t="shared" si="1"/>
        <v>45.6</v>
      </c>
      <c r="N24" s="33"/>
      <c r="O24" s="33">
        <f t="shared" si="2"/>
        <v>0</v>
      </c>
      <c r="P24" s="33">
        <f t="shared" si="3"/>
        <v>45.6</v>
      </c>
      <c r="Q24" s="33"/>
      <c r="R24" s="33"/>
    </row>
    <row r="25" s="28" customFormat="1" ht="42" customHeight="1" spans="1:18">
      <c r="A25" s="33">
        <v>22</v>
      </c>
      <c r="B25" s="33" t="s">
        <v>109</v>
      </c>
      <c r="C25" s="33" t="s">
        <v>20</v>
      </c>
      <c r="D25" s="33" t="s">
        <v>110</v>
      </c>
      <c r="E25" s="33" t="s">
        <v>111</v>
      </c>
      <c r="F25" s="33" t="s">
        <v>33</v>
      </c>
      <c r="G25" s="33" t="s">
        <v>106</v>
      </c>
      <c r="H25" s="33" t="s">
        <v>112</v>
      </c>
      <c r="I25" s="33" t="s">
        <v>113</v>
      </c>
      <c r="J25" s="33">
        <v>71</v>
      </c>
      <c r="K25" s="33"/>
      <c r="L25" s="33">
        <v>71</v>
      </c>
      <c r="M25" s="33">
        <f t="shared" si="1"/>
        <v>42.6</v>
      </c>
      <c r="N25" s="33"/>
      <c r="O25" s="33">
        <f t="shared" si="2"/>
        <v>0</v>
      </c>
      <c r="P25" s="33">
        <f t="shared" si="3"/>
        <v>42.6</v>
      </c>
      <c r="Q25" s="33"/>
      <c r="R25" s="33"/>
    </row>
    <row r="26" ht="42" customHeight="1" spans="1:18">
      <c r="A26" s="33">
        <v>23</v>
      </c>
      <c r="B26" s="33" t="s">
        <v>114</v>
      </c>
      <c r="C26" s="33" t="s">
        <v>20</v>
      </c>
      <c r="D26" s="33" t="s">
        <v>79</v>
      </c>
      <c r="E26" s="33" t="s">
        <v>115</v>
      </c>
      <c r="F26" s="33" t="s">
        <v>33</v>
      </c>
      <c r="G26" s="33" t="s">
        <v>116</v>
      </c>
      <c r="H26" s="33" t="s">
        <v>117</v>
      </c>
      <c r="I26" s="33" t="s">
        <v>118</v>
      </c>
      <c r="J26" s="33">
        <v>54</v>
      </c>
      <c r="K26" s="33"/>
      <c r="L26" s="33">
        <f t="shared" si="4"/>
        <v>54</v>
      </c>
      <c r="M26" s="33">
        <f t="shared" si="1"/>
        <v>32.4</v>
      </c>
      <c r="N26" s="33"/>
      <c r="O26" s="33">
        <f t="shared" si="2"/>
        <v>0</v>
      </c>
      <c r="P26" s="33">
        <f t="shared" si="3"/>
        <v>32.4</v>
      </c>
      <c r="Q26" s="33"/>
      <c r="R26" s="33"/>
    </row>
    <row r="27" ht="54" customHeight="1" spans="1:18">
      <c r="A27" s="33">
        <v>24</v>
      </c>
      <c r="B27" s="33" t="s">
        <v>119</v>
      </c>
      <c r="C27" s="33" t="s">
        <v>20</v>
      </c>
      <c r="D27" s="33" t="s">
        <v>120</v>
      </c>
      <c r="E27" s="33" t="s">
        <v>121</v>
      </c>
      <c r="F27" s="33" t="s">
        <v>33</v>
      </c>
      <c r="G27" s="33" t="s">
        <v>122</v>
      </c>
      <c r="H27" s="33" t="s">
        <v>123</v>
      </c>
      <c r="I27" s="34" t="s">
        <v>124</v>
      </c>
      <c r="J27" s="33">
        <v>60</v>
      </c>
      <c r="K27" s="33"/>
      <c r="L27" s="33">
        <f t="shared" si="4"/>
        <v>60</v>
      </c>
      <c r="M27" s="33">
        <f t="shared" si="1"/>
        <v>36</v>
      </c>
      <c r="N27" s="33"/>
      <c r="O27" s="33">
        <f t="shared" si="2"/>
        <v>0</v>
      </c>
      <c r="P27" s="33">
        <f t="shared" si="3"/>
        <v>36</v>
      </c>
      <c r="Q27" s="33"/>
      <c r="R27" s="33"/>
    </row>
    <row r="28" ht="42" customHeight="1" spans="1:18">
      <c r="A28" s="33">
        <v>25</v>
      </c>
      <c r="B28" s="33" t="s">
        <v>125</v>
      </c>
      <c r="C28" s="33" t="s">
        <v>89</v>
      </c>
      <c r="D28" s="33" t="s">
        <v>126</v>
      </c>
      <c r="E28" s="33" t="s">
        <v>127</v>
      </c>
      <c r="F28" s="33" t="s">
        <v>33</v>
      </c>
      <c r="G28" s="33" t="s">
        <v>122</v>
      </c>
      <c r="H28" s="33" t="s">
        <v>128</v>
      </c>
      <c r="I28" s="33" t="s">
        <v>129</v>
      </c>
      <c r="J28" s="33">
        <v>58</v>
      </c>
      <c r="K28" s="33"/>
      <c r="L28" s="33">
        <f t="shared" si="4"/>
        <v>58</v>
      </c>
      <c r="M28" s="33">
        <f t="shared" si="1"/>
        <v>34.8</v>
      </c>
      <c r="N28" s="33"/>
      <c r="O28" s="33">
        <f t="shared" si="2"/>
        <v>0</v>
      </c>
      <c r="P28" s="33">
        <f t="shared" si="3"/>
        <v>34.8</v>
      </c>
      <c r="Q28" s="33"/>
      <c r="R28" s="33"/>
    </row>
    <row r="29" ht="42" customHeight="1" spans="1:18">
      <c r="A29" s="33">
        <v>26</v>
      </c>
      <c r="B29" s="33" t="s">
        <v>130</v>
      </c>
      <c r="C29" s="33" t="s">
        <v>20</v>
      </c>
      <c r="D29" s="33" t="s">
        <v>131</v>
      </c>
      <c r="E29" s="33" t="s">
        <v>132</v>
      </c>
      <c r="F29" s="33" t="s">
        <v>33</v>
      </c>
      <c r="G29" s="33" t="s">
        <v>122</v>
      </c>
      <c r="H29" s="33" t="s">
        <v>133</v>
      </c>
      <c r="I29" s="33" t="s">
        <v>134</v>
      </c>
      <c r="J29" s="33">
        <v>56</v>
      </c>
      <c r="K29" s="33"/>
      <c r="L29" s="33">
        <f t="shared" si="4"/>
        <v>56</v>
      </c>
      <c r="M29" s="33">
        <f t="shared" si="1"/>
        <v>33.6</v>
      </c>
      <c r="N29" s="33"/>
      <c r="O29" s="33">
        <f t="shared" si="2"/>
        <v>0</v>
      </c>
      <c r="P29" s="33">
        <f t="shared" si="3"/>
        <v>33.6</v>
      </c>
      <c r="Q29" s="33"/>
      <c r="R29" s="33"/>
    </row>
    <row r="30" ht="42" customHeight="1" spans="1:18">
      <c r="A30" s="33">
        <v>27</v>
      </c>
      <c r="B30" s="33" t="s">
        <v>135</v>
      </c>
      <c r="C30" s="33" t="s">
        <v>89</v>
      </c>
      <c r="D30" s="33" t="s">
        <v>101</v>
      </c>
      <c r="E30" s="33" t="s">
        <v>136</v>
      </c>
      <c r="F30" s="33" t="s">
        <v>23</v>
      </c>
      <c r="G30" s="33" t="s">
        <v>137</v>
      </c>
      <c r="H30" s="33" t="s">
        <v>138</v>
      </c>
      <c r="I30" s="33" t="s">
        <v>139</v>
      </c>
      <c r="J30" s="33">
        <v>69</v>
      </c>
      <c r="K30" s="33"/>
      <c r="L30" s="33">
        <f t="shared" si="4"/>
        <v>69</v>
      </c>
      <c r="M30" s="33">
        <f t="shared" si="1"/>
        <v>41.4</v>
      </c>
      <c r="N30" s="33">
        <v>85.6</v>
      </c>
      <c r="O30" s="33">
        <f t="shared" si="2"/>
        <v>34.24</v>
      </c>
      <c r="P30" s="33">
        <f t="shared" si="3"/>
        <v>75.64</v>
      </c>
      <c r="Q30" s="33">
        <v>1</v>
      </c>
      <c r="R30" s="33"/>
    </row>
    <row r="31" ht="42" customHeight="1" spans="1:18">
      <c r="A31" s="33">
        <v>28</v>
      </c>
      <c r="B31" s="33" t="s">
        <v>140</v>
      </c>
      <c r="C31" s="33" t="s">
        <v>89</v>
      </c>
      <c r="D31" s="33" t="s">
        <v>79</v>
      </c>
      <c r="E31" s="33" t="s">
        <v>141</v>
      </c>
      <c r="F31" s="33" t="s">
        <v>33</v>
      </c>
      <c r="G31" s="33" t="s">
        <v>137</v>
      </c>
      <c r="H31" s="33" t="s">
        <v>142</v>
      </c>
      <c r="I31" s="33" t="s">
        <v>143</v>
      </c>
      <c r="J31" s="33">
        <v>64</v>
      </c>
      <c r="K31" s="33"/>
      <c r="L31" s="33">
        <f t="shared" si="4"/>
        <v>64</v>
      </c>
      <c r="M31" s="33">
        <f t="shared" si="1"/>
        <v>38.4</v>
      </c>
      <c r="N31" s="33">
        <v>84.6</v>
      </c>
      <c r="O31" s="33">
        <f t="shared" si="2"/>
        <v>33.84</v>
      </c>
      <c r="P31" s="33">
        <f t="shared" si="3"/>
        <v>72.24</v>
      </c>
      <c r="Q31" s="33">
        <v>2</v>
      </c>
      <c r="R31" s="33"/>
    </row>
    <row r="32" ht="42" customHeight="1" spans="1:18">
      <c r="A32" s="33">
        <v>29</v>
      </c>
      <c r="B32" s="33" t="s">
        <v>144</v>
      </c>
      <c r="C32" s="33" t="s">
        <v>89</v>
      </c>
      <c r="D32" s="33" t="s">
        <v>145</v>
      </c>
      <c r="E32" s="33" t="s">
        <v>141</v>
      </c>
      <c r="F32" s="33" t="s">
        <v>33</v>
      </c>
      <c r="G32" s="33" t="s">
        <v>137</v>
      </c>
      <c r="H32" s="33" t="s">
        <v>146</v>
      </c>
      <c r="I32" s="33" t="s">
        <v>147</v>
      </c>
      <c r="J32" s="33">
        <v>60.5</v>
      </c>
      <c r="K32" s="33"/>
      <c r="L32" s="33">
        <f t="shared" si="4"/>
        <v>60.5</v>
      </c>
      <c r="M32" s="33">
        <f t="shared" si="1"/>
        <v>36.3</v>
      </c>
      <c r="N32" s="33">
        <v>79.4</v>
      </c>
      <c r="O32" s="33">
        <f t="shared" si="2"/>
        <v>31.76</v>
      </c>
      <c r="P32" s="33">
        <f t="shared" si="3"/>
        <v>68.06</v>
      </c>
      <c r="Q32" s="33">
        <v>3</v>
      </c>
      <c r="R32" s="33"/>
    </row>
    <row r="33" ht="42" customHeight="1" spans="1:18">
      <c r="A33" s="33">
        <v>30</v>
      </c>
      <c r="B33" s="33" t="s">
        <v>148</v>
      </c>
      <c r="C33" s="33" t="s">
        <v>20</v>
      </c>
      <c r="D33" s="33" t="s">
        <v>101</v>
      </c>
      <c r="E33" s="33" t="s">
        <v>149</v>
      </c>
      <c r="F33" s="33" t="s">
        <v>23</v>
      </c>
      <c r="G33" s="33" t="s">
        <v>150</v>
      </c>
      <c r="H33" s="33" t="s">
        <v>151</v>
      </c>
      <c r="I33" s="33" t="s">
        <v>152</v>
      </c>
      <c r="J33" s="33">
        <v>78.5</v>
      </c>
      <c r="K33" s="33"/>
      <c r="L33" s="33">
        <f t="shared" si="4"/>
        <v>78.5</v>
      </c>
      <c r="M33" s="33">
        <f t="shared" si="1"/>
        <v>47.1</v>
      </c>
      <c r="N33" s="33">
        <v>85.2</v>
      </c>
      <c r="O33" s="33">
        <f t="shared" si="2"/>
        <v>34.08</v>
      </c>
      <c r="P33" s="33">
        <f t="shared" si="3"/>
        <v>81.18</v>
      </c>
      <c r="Q33" s="33">
        <v>1</v>
      </c>
      <c r="R33" s="33"/>
    </row>
    <row r="34" ht="42" customHeight="1" spans="1:18">
      <c r="A34" s="33">
        <v>31</v>
      </c>
      <c r="B34" s="33" t="s">
        <v>153</v>
      </c>
      <c r="C34" s="33" t="s">
        <v>20</v>
      </c>
      <c r="D34" s="33" t="s">
        <v>154</v>
      </c>
      <c r="E34" s="33" t="s">
        <v>155</v>
      </c>
      <c r="F34" s="33" t="s">
        <v>33</v>
      </c>
      <c r="G34" s="33" t="s">
        <v>150</v>
      </c>
      <c r="H34" s="33" t="s">
        <v>156</v>
      </c>
      <c r="I34" s="33" t="s">
        <v>157</v>
      </c>
      <c r="J34" s="33">
        <v>69</v>
      </c>
      <c r="K34" s="33"/>
      <c r="L34" s="33">
        <f t="shared" si="4"/>
        <v>69</v>
      </c>
      <c r="M34" s="33">
        <f t="shared" si="1"/>
        <v>41.4</v>
      </c>
      <c r="N34" s="33">
        <v>78.4</v>
      </c>
      <c r="O34" s="33">
        <f t="shared" si="2"/>
        <v>31.36</v>
      </c>
      <c r="P34" s="33">
        <f t="shared" si="3"/>
        <v>72.76</v>
      </c>
      <c r="Q34" s="33">
        <v>2</v>
      </c>
      <c r="R34" s="33"/>
    </row>
    <row r="35" ht="42" customHeight="1" spans="1:18">
      <c r="A35" s="33">
        <v>32</v>
      </c>
      <c r="B35" s="33" t="s">
        <v>158</v>
      </c>
      <c r="C35" s="33" t="s">
        <v>20</v>
      </c>
      <c r="D35" s="33" t="s">
        <v>79</v>
      </c>
      <c r="E35" s="33" t="s">
        <v>155</v>
      </c>
      <c r="F35" s="33" t="s">
        <v>33</v>
      </c>
      <c r="G35" s="33" t="s">
        <v>150</v>
      </c>
      <c r="H35" s="33" t="s">
        <v>159</v>
      </c>
      <c r="I35" s="33" t="s">
        <v>160</v>
      </c>
      <c r="J35" s="33">
        <v>66.5</v>
      </c>
      <c r="K35" s="33"/>
      <c r="L35" s="33">
        <f t="shared" si="4"/>
        <v>66.5</v>
      </c>
      <c r="M35" s="33">
        <f t="shared" si="1"/>
        <v>39.9</v>
      </c>
      <c r="N35" s="33">
        <v>79.2</v>
      </c>
      <c r="O35" s="33">
        <f t="shared" si="2"/>
        <v>31.68</v>
      </c>
      <c r="P35" s="33">
        <f t="shared" si="3"/>
        <v>71.58</v>
      </c>
      <c r="Q35" s="33">
        <v>3</v>
      </c>
      <c r="R35" s="33"/>
    </row>
    <row r="36" ht="42" customHeight="1" spans="1:18">
      <c r="A36" s="33">
        <v>33</v>
      </c>
      <c r="B36" s="33" t="s">
        <v>161</v>
      </c>
      <c r="C36" s="33" t="s">
        <v>89</v>
      </c>
      <c r="D36" s="33" t="s">
        <v>162</v>
      </c>
      <c r="E36" s="33" t="s">
        <v>163</v>
      </c>
      <c r="F36" s="33" t="s">
        <v>33</v>
      </c>
      <c r="G36" s="33" t="s">
        <v>164</v>
      </c>
      <c r="H36" s="33" t="s">
        <v>165</v>
      </c>
      <c r="I36" s="33" t="s">
        <v>166</v>
      </c>
      <c r="J36" s="33">
        <v>83.5</v>
      </c>
      <c r="K36" s="33"/>
      <c r="L36" s="33">
        <f t="shared" si="4"/>
        <v>83.5</v>
      </c>
      <c r="M36" s="33">
        <f t="shared" si="1"/>
        <v>50.1</v>
      </c>
      <c r="N36" s="33">
        <v>81.6</v>
      </c>
      <c r="O36" s="33">
        <f t="shared" si="2"/>
        <v>32.64</v>
      </c>
      <c r="P36" s="33">
        <f t="shared" si="3"/>
        <v>82.74</v>
      </c>
      <c r="Q36" s="33">
        <v>1</v>
      </c>
      <c r="R36" s="33"/>
    </row>
    <row r="37" ht="42" customHeight="1" spans="1:18">
      <c r="A37" s="33">
        <v>34</v>
      </c>
      <c r="B37" s="33" t="s">
        <v>167</v>
      </c>
      <c r="C37" s="33" t="s">
        <v>89</v>
      </c>
      <c r="D37" s="33" t="s">
        <v>54</v>
      </c>
      <c r="E37" s="33" t="s">
        <v>163</v>
      </c>
      <c r="F37" s="33" t="s">
        <v>33</v>
      </c>
      <c r="G37" s="33" t="s">
        <v>164</v>
      </c>
      <c r="H37" s="33" t="s">
        <v>168</v>
      </c>
      <c r="I37" s="33" t="s">
        <v>169</v>
      </c>
      <c r="J37" s="33">
        <v>74.5</v>
      </c>
      <c r="K37" s="33"/>
      <c r="L37" s="33">
        <f t="shared" si="4"/>
        <v>74.5</v>
      </c>
      <c r="M37" s="33">
        <f t="shared" si="1"/>
        <v>44.7</v>
      </c>
      <c r="N37" s="33">
        <v>79.4</v>
      </c>
      <c r="O37" s="33">
        <f t="shared" si="2"/>
        <v>31.76</v>
      </c>
      <c r="P37" s="33">
        <f t="shared" si="3"/>
        <v>76.46</v>
      </c>
      <c r="Q37" s="33">
        <v>4</v>
      </c>
      <c r="R37" s="33"/>
    </row>
    <row r="38" ht="42" customHeight="1" spans="1:18">
      <c r="A38" s="33">
        <v>35</v>
      </c>
      <c r="B38" s="33" t="s">
        <v>170</v>
      </c>
      <c r="C38" s="33" t="s">
        <v>20</v>
      </c>
      <c r="D38" s="33" t="s">
        <v>171</v>
      </c>
      <c r="E38" s="33" t="s">
        <v>163</v>
      </c>
      <c r="F38" s="33" t="s">
        <v>33</v>
      </c>
      <c r="G38" s="33" t="s">
        <v>164</v>
      </c>
      <c r="H38" s="33" t="s">
        <v>172</v>
      </c>
      <c r="I38" s="33" t="s">
        <v>173</v>
      </c>
      <c r="J38" s="33">
        <v>74</v>
      </c>
      <c r="K38" s="33"/>
      <c r="L38" s="33">
        <v>74</v>
      </c>
      <c r="M38" s="33">
        <f t="shared" si="1"/>
        <v>44.4</v>
      </c>
      <c r="N38" s="33">
        <v>77.9</v>
      </c>
      <c r="O38" s="33">
        <f t="shared" si="2"/>
        <v>31.16</v>
      </c>
      <c r="P38" s="33">
        <f t="shared" si="3"/>
        <v>75.56</v>
      </c>
      <c r="Q38" s="33">
        <v>5</v>
      </c>
      <c r="R38" s="33"/>
    </row>
    <row r="39" ht="42" customHeight="1" spans="1:18">
      <c r="A39" s="33">
        <v>36</v>
      </c>
      <c r="B39" s="33" t="s">
        <v>174</v>
      </c>
      <c r="C39" s="33" t="s">
        <v>20</v>
      </c>
      <c r="D39" s="33" t="s">
        <v>79</v>
      </c>
      <c r="E39" s="33" t="s">
        <v>175</v>
      </c>
      <c r="F39" s="33" t="s">
        <v>33</v>
      </c>
      <c r="G39" s="33" t="s">
        <v>164</v>
      </c>
      <c r="H39" s="33" t="s">
        <v>176</v>
      </c>
      <c r="I39" s="33" t="s">
        <v>177</v>
      </c>
      <c r="J39" s="33">
        <v>73</v>
      </c>
      <c r="K39" s="33"/>
      <c r="L39" s="33">
        <f t="shared" ref="L39:L49" si="5">J39+K39</f>
        <v>73</v>
      </c>
      <c r="M39" s="33">
        <f t="shared" si="1"/>
        <v>43.8</v>
      </c>
      <c r="N39" s="33">
        <v>81.8</v>
      </c>
      <c r="O39" s="33">
        <f t="shared" si="2"/>
        <v>32.72</v>
      </c>
      <c r="P39" s="33">
        <f t="shared" si="3"/>
        <v>76.52</v>
      </c>
      <c r="Q39" s="33">
        <v>3</v>
      </c>
      <c r="R39" s="33"/>
    </row>
    <row r="40" ht="42" customHeight="1" spans="1:18">
      <c r="A40" s="33">
        <v>37</v>
      </c>
      <c r="B40" s="33" t="s">
        <v>178</v>
      </c>
      <c r="C40" s="33" t="s">
        <v>89</v>
      </c>
      <c r="D40" s="33" t="s">
        <v>171</v>
      </c>
      <c r="E40" s="33" t="s">
        <v>163</v>
      </c>
      <c r="F40" s="33" t="s">
        <v>33</v>
      </c>
      <c r="G40" s="33" t="s">
        <v>164</v>
      </c>
      <c r="H40" s="33" t="s">
        <v>179</v>
      </c>
      <c r="I40" s="33" t="s">
        <v>180</v>
      </c>
      <c r="J40" s="33">
        <v>71.5</v>
      </c>
      <c r="K40" s="33"/>
      <c r="L40" s="33">
        <f t="shared" si="5"/>
        <v>71.5</v>
      </c>
      <c r="M40" s="33">
        <f t="shared" si="1"/>
        <v>42.9</v>
      </c>
      <c r="N40" s="33">
        <v>85.3</v>
      </c>
      <c r="O40" s="33">
        <f t="shared" si="2"/>
        <v>34.12</v>
      </c>
      <c r="P40" s="33">
        <f t="shared" si="3"/>
        <v>77.02</v>
      </c>
      <c r="Q40" s="33">
        <v>2</v>
      </c>
      <c r="R40" s="33"/>
    </row>
    <row r="41" ht="42" customHeight="1" spans="1:18">
      <c r="A41" s="33">
        <v>38</v>
      </c>
      <c r="B41" s="33" t="s">
        <v>181</v>
      </c>
      <c r="C41" s="33" t="s">
        <v>89</v>
      </c>
      <c r="D41" s="33" t="s">
        <v>171</v>
      </c>
      <c r="E41" s="33" t="s">
        <v>163</v>
      </c>
      <c r="F41" s="33" t="s">
        <v>33</v>
      </c>
      <c r="G41" s="33" t="s">
        <v>164</v>
      </c>
      <c r="H41" s="33" t="s">
        <v>182</v>
      </c>
      <c r="I41" s="33" t="s">
        <v>183</v>
      </c>
      <c r="J41" s="33">
        <v>70</v>
      </c>
      <c r="K41" s="33"/>
      <c r="L41" s="33">
        <f t="shared" si="5"/>
        <v>70</v>
      </c>
      <c r="M41" s="33">
        <f t="shared" si="1"/>
        <v>42</v>
      </c>
      <c r="N41" s="33">
        <v>80.2</v>
      </c>
      <c r="O41" s="33">
        <f t="shared" si="2"/>
        <v>32.08</v>
      </c>
      <c r="P41" s="33">
        <f t="shared" si="3"/>
        <v>74.08</v>
      </c>
      <c r="Q41" s="33"/>
      <c r="R41" s="33"/>
    </row>
    <row r="42" ht="42" customHeight="1" spans="1:18">
      <c r="A42" s="33">
        <v>39</v>
      </c>
      <c r="B42" s="33" t="s">
        <v>184</v>
      </c>
      <c r="C42" s="33" t="s">
        <v>89</v>
      </c>
      <c r="D42" s="33" t="s">
        <v>185</v>
      </c>
      <c r="E42" s="33" t="s">
        <v>163</v>
      </c>
      <c r="F42" s="33" t="s">
        <v>33</v>
      </c>
      <c r="G42" s="33" t="s">
        <v>164</v>
      </c>
      <c r="H42" s="33" t="s">
        <v>186</v>
      </c>
      <c r="I42" s="33" t="s">
        <v>187</v>
      </c>
      <c r="J42" s="33">
        <v>69.5</v>
      </c>
      <c r="K42" s="33"/>
      <c r="L42" s="33">
        <f t="shared" si="5"/>
        <v>69.5</v>
      </c>
      <c r="M42" s="33">
        <f t="shared" si="1"/>
        <v>41.7</v>
      </c>
      <c r="N42" s="33">
        <v>81.2</v>
      </c>
      <c r="O42" s="33">
        <f t="shared" si="2"/>
        <v>32.48</v>
      </c>
      <c r="P42" s="33">
        <f t="shared" si="3"/>
        <v>74.18</v>
      </c>
      <c r="Q42" s="33"/>
      <c r="R42" s="33"/>
    </row>
    <row r="43" ht="42" customHeight="1" spans="1:18">
      <c r="A43" s="33">
        <v>40</v>
      </c>
      <c r="B43" s="33" t="s">
        <v>188</v>
      </c>
      <c r="C43" s="33" t="s">
        <v>20</v>
      </c>
      <c r="D43" s="33" t="s">
        <v>189</v>
      </c>
      <c r="E43" s="33" t="s">
        <v>163</v>
      </c>
      <c r="F43" s="33" t="s">
        <v>33</v>
      </c>
      <c r="G43" s="33" t="s">
        <v>164</v>
      </c>
      <c r="H43" s="33" t="s">
        <v>190</v>
      </c>
      <c r="I43" s="33" t="s">
        <v>191</v>
      </c>
      <c r="J43" s="33">
        <v>69.5</v>
      </c>
      <c r="K43" s="33"/>
      <c r="L43" s="33">
        <f t="shared" si="5"/>
        <v>69.5</v>
      </c>
      <c r="M43" s="33">
        <f t="shared" si="1"/>
        <v>41.7</v>
      </c>
      <c r="N43" s="33">
        <v>72.4</v>
      </c>
      <c r="O43" s="33">
        <f t="shared" si="2"/>
        <v>28.96</v>
      </c>
      <c r="P43" s="33">
        <f t="shared" si="3"/>
        <v>70.66</v>
      </c>
      <c r="Q43" s="33"/>
      <c r="R43" s="33"/>
    </row>
    <row r="44" ht="42" customHeight="1" spans="1:18">
      <c r="A44" s="33">
        <v>41</v>
      </c>
      <c r="B44" s="33" t="s">
        <v>192</v>
      </c>
      <c r="C44" s="33" t="s">
        <v>89</v>
      </c>
      <c r="D44" s="33" t="s">
        <v>193</v>
      </c>
      <c r="E44" s="33" t="s">
        <v>175</v>
      </c>
      <c r="F44" s="33" t="s">
        <v>33</v>
      </c>
      <c r="G44" s="33" t="s">
        <v>164</v>
      </c>
      <c r="H44" s="33" t="s">
        <v>194</v>
      </c>
      <c r="I44" s="33" t="s">
        <v>195</v>
      </c>
      <c r="J44" s="33">
        <v>67</v>
      </c>
      <c r="K44" s="33"/>
      <c r="L44" s="33">
        <f t="shared" si="5"/>
        <v>67</v>
      </c>
      <c r="M44" s="33">
        <f t="shared" si="1"/>
        <v>40.2</v>
      </c>
      <c r="N44" s="33">
        <v>76.8</v>
      </c>
      <c r="O44" s="33">
        <f t="shared" si="2"/>
        <v>30.72</v>
      </c>
      <c r="P44" s="33">
        <f t="shared" si="3"/>
        <v>70.92</v>
      </c>
      <c r="Q44" s="33"/>
      <c r="R44" s="33"/>
    </row>
    <row r="45" ht="42" customHeight="1" spans="1:18">
      <c r="A45" s="33">
        <v>42</v>
      </c>
      <c r="B45" s="33" t="s">
        <v>196</v>
      </c>
      <c r="C45" s="33" t="s">
        <v>20</v>
      </c>
      <c r="D45" s="33" t="s">
        <v>197</v>
      </c>
      <c r="E45" s="33" t="s">
        <v>198</v>
      </c>
      <c r="F45" s="33" t="s">
        <v>23</v>
      </c>
      <c r="G45" s="33" t="s">
        <v>199</v>
      </c>
      <c r="H45" s="33" t="s">
        <v>200</v>
      </c>
      <c r="I45" s="33" t="s">
        <v>201</v>
      </c>
      <c r="J45" s="33">
        <v>76</v>
      </c>
      <c r="K45" s="33"/>
      <c r="L45" s="33">
        <f t="shared" si="5"/>
        <v>76</v>
      </c>
      <c r="M45" s="33">
        <f t="shared" si="1"/>
        <v>45.6</v>
      </c>
      <c r="N45" s="33"/>
      <c r="O45" s="33">
        <f t="shared" si="2"/>
        <v>0</v>
      </c>
      <c r="P45" s="33">
        <f t="shared" si="3"/>
        <v>45.6</v>
      </c>
      <c r="Q45" s="33"/>
      <c r="R45" s="33"/>
    </row>
    <row r="46" ht="42" customHeight="1" spans="1:18">
      <c r="A46" s="33">
        <v>43</v>
      </c>
      <c r="B46" s="33" t="s">
        <v>202</v>
      </c>
      <c r="C46" s="33" t="s">
        <v>20</v>
      </c>
      <c r="D46" s="33" t="s">
        <v>203</v>
      </c>
      <c r="E46" s="33" t="s">
        <v>204</v>
      </c>
      <c r="F46" s="33" t="s">
        <v>23</v>
      </c>
      <c r="G46" s="33" t="s">
        <v>199</v>
      </c>
      <c r="H46" s="33" t="s">
        <v>205</v>
      </c>
      <c r="I46" s="33" t="s">
        <v>206</v>
      </c>
      <c r="J46" s="33">
        <v>72.5</v>
      </c>
      <c r="K46" s="33"/>
      <c r="L46" s="33">
        <f t="shared" si="5"/>
        <v>72.5</v>
      </c>
      <c r="M46" s="33">
        <f t="shared" si="1"/>
        <v>43.5</v>
      </c>
      <c r="N46" s="33"/>
      <c r="O46" s="33">
        <f t="shared" si="2"/>
        <v>0</v>
      </c>
      <c r="P46" s="33">
        <f t="shared" si="3"/>
        <v>43.5</v>
      </c>
      <c r="Q46" s="33"/>
      <c r="R46" s="33"/>
    </row>
    <row r="47" ht="42" customHeight="1" spans="1:18">
      <c r="A47" s="33">
        <v>44</v>
      </c>
      <c r="B47" s="33" t="s">
        <v>207</v>
      </c>
      <c r="C47" s="33" t="s">
        <v>20</v>
      </c>
      <c r="D47" s="33" t="s">
        <v>208</v>
      </c>
      <c r="E47" s="33" t="s">
        <v>209</v>
      </c>
      <c r="F47" s="33" t="s">
        <v>33</v>
      </c>
      <c r="G47" s="33" t="s">
        <v>199</v>
      </c>
      <c r="H47" s="33" t="s">
        <v>210</v>
      </c>
      <c r="I47" s="33" t="s">
        <v>211</v>
      </c>
      <c r="J47" s="33">
        <v>71.5</v>
      </c>
      <c r="K47" s="33"/>
      <c r="L47" s="33">
        <f t="shared" si="5"/>
        <v>71.5</v>
      </c>
      <c r="M47" s="33">
        <f t="shared" si="1"/>
        <v>42.9</v>
      </c>
      <c r="N47" s="33"/>
      <c r="O47" s="33">
        <f t="shared" si="2"/>
        <v>0</v>
      </c>
      <c r="P47" s="33">
        <f t="shared" si="3"/>
        <v>42.9</v>
      </c>
      <c r="Q47" s="33"/>
      <c r="R47" s="33"/>
    </row>
    <row r="48" ht="42" customHeight="1" spans="1:18">
      <c r="A48" s="33">
        <v>45</v>
      </c>
      <c r="B48" s="33" t="s">
        <v>212</v>
      </c>
      <c r="C48" s="33" t="s">
        <v>20</v>
      </c>
      <c r="D48" s="33" t="s">
        <v>213</v>
      </c>
      <c r="E48" s="33" t="s">
        <v>214</v>
      </c>
      <c r="F48" s="33" t="s">
        <v>33</v>
      </c>
      <c r="G48" s="33" t="s">
        <v>215</v>
      </c>
      <c r="H48" s="33" t="s">
        <v>216</v>
      </c>
      <c r="I48" s="33" t="s">
        <v>217</v>
      </c>
      <c r="J48" s="33">
        <v>62.5</v>
      </c>
      <c r="K48" s="33"/>
      <c r="L48" s="33">
        <f t="shared" si="5"/>
        <v>62.5</v>
      </c>
      <c r="M48" s="33">
        <f t="shared" si="1"/>
        <v>37.5</v>
      </c>
      <c r="N48" s="33">
        <v>84</v>
      </c>
      <c r="O48" s="33">
        <f t="shared" si="2"/>
        <v>33.6</v>
      </c>
      <c r="P48" s="33">
        <f t="shared" si="3"/>
        <v>71.1</v>
      </c>
      <c r="Q48" s="33">
        <v>1</v>
      </c>
      <c r="R48" s="33"/>
    </row>
    <row r="49" ht="42" customHeight="1" spans="1:18">
      <c r="A49" s="33">
        <v>46</v>
      </c>
      <c r="B49" s="33" t="s">
        <v>218</v>
      </c>
      <c r="C49" s="33" t="s">
        <v>20</v>
      </c>
      <c r="D49" s="33" t="s">
        <v>219</v>
      </c>
      <c r="E49" s="33" t="s">
        <v>220</v>
      </c>
      <c r="F49" s="33" t="s">
        <v>33</v>
      </c>
      <c r="G49" s="33" t="s">
        <v>215</v>
      </c>
      <c r="H49" s="33" t="s">
        <v>221</v>
      </c>
      <c r="I49" s="33" t="s">
        <v>222</v>
      </c>
      <c r="J49" s="33">
        <v>44</v>
      </c>
      <c r="K49" s="33"/>
      <c r="L49" s="33">
        <f t="shared" si="5"/>
        <v>44</v>
      </c>
      <c r="M49" s="33">
        <f t="shared" si="1"/>
        <v>26.4</v>
      </c>
      <c r="N49" s="33">
        <v>80.8</v>
      </c>
      <c r="O49" s="33">
        <f t="shared" si="2"/>
        <v>32.32</v>
      </c>
      <c r="P49" s="33">
        <f t="shared" si="3"/>
        <v>58.72</v>
      </c>
      <c r="Q49" s="33">
        <v>2</v>
      </c>
      <c r="R49" s="33"/>
    </row>
  </sheetData>
  <autoFilter ref="A3:R49">
    <extLst/>
  </autoFilter>
  <mergeCells count="19">
    <mergeCell ref="A1:R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s>
  <pageMargins left="0.432638888888889" right="0.448611111111111" top="0.511805555555556" bottom="0.354166666666667" header="0.314583333333333" footer="0.314583333333333"/>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tabSelected="1" topLeftCell="A29" workbookViewId="0">
      <selection activeCell="E33" sqref="E33"/>
    </sheetView>
  </sheetViews>
  <sheetFormatPr defaultColWidth="9" defaultRowHeight="13.5"/>
  <cols>
    <col min="1" max="1" width="3.5" style="2" customWidth="1"/>
    <col min="2" max="2" width="7.75" style="2" customWidth="1"/>
    <col min="3" max="3" width="5.875" style="2" customWidth="1"/>
    <col min="4" max="4" width="8.125" style="2" customWidth="1"/>
    <col min="5" max="5" width="14" style="3" customWidth="1"/>
    <col min="6" max="6" width="11.875" style="2" customWidth="1"/>
    <col min="7" max="7" width="9" style="2" customWidth="1"/>
    <col min="8" max="8" width="23" style="4" customWidth="1"/>
    <col min="9" max="9" width="15.125" style="5" hidden="1" customWidth="1"/>
    <col min="10" max="10" width="23.625" style="5" customWidth="1"/>
    <col min="11" max="11" width="7.125" style="6" customWidth="1"/>
    <col min="12" max="12" width="6.5" style="5" customWidth="1"/>
    <col min="13" max="13" width="8.15" style="6" customWidth="1"/>
    <col min="14" max="14" width="8.70833333333333" style="6" customWidth="1"/>
    <col min="15" max="15" width="8.43333333333333" style="6" customWidth="1"/>
    <col min="16" max="16" width="8.625" style="6" customWidth="1"/>
    <col min="17" max="17" width="7.5" style="6" customWidth="1"/>
    <col min="18" max="18" width="6.5" style="2" customWidth="1"/>
    <col min="19" max="19" width="9.875" style="2" customWidth="1"/>
    <col min="20" max="20" width="5.875" style="2" customWidth="1"/>
    <col min="21" max="16384" width="9" style="2"/>
  </cols>
  <sheetData>
    <row r="1" ht="65.25" customHeight="1" spans="1:20">
      <c r="A1" s="7" t="s">
        <v>224</v>
      </c>
      <c r="B1" s="7"/>
      <c r="C1" s="7"/>
      <c r="D1" s="7"/>
      <c r="E1" s="8"/>
      <c r="F1" s="7"/>
      <c r="G1" s="7"/>
      <c r="H1" s="7"/>
      <c r="I1" s="7"/>
      <c r="J1" s="7"/>
      <c r="K1" s="17"/>
      <c r="L1" s="7"/>
      <c r="M1" s="17"/>
      <c r="N1" s="17"/>
      <c r="O1" s="17"/>
      <c r="P1" s="17"/>
      <c r="Q1" s="17"/>
      <c r="R1" s="7"/>
      <c r="S1" s="7"/>
      <c r="T1" s="7"/>
    </row>
    <row r="2" ht="26.25" customHeight="1" spans="1:20">
      <c r="A2" s="9" t="s">
        <v>1</v>
      </c>
      <c r="B2" s="9" t="s">
        <v>2</v>
      </c>
      <c r="C2" s="9" t="s">
        <v>3</v>
      </c>
      <c r="D2" s="9" t="s">
        <v>225</v>
      </c>
      <c r="E2" s="10" t="s">
        <v>226</v>
      </c>
      <c r="F2" s="10" t="s">
        <v>227</v>
      </c>
      <c r="G2" s="10" t="s">
        <v>228</v>
      </c>
      <c r="H2" s="11" t="s">
        <v>8</v>
      </c>
      <c r="I2" s="18" t="s">
        <v>9</v>
      </c>
      <c r="J2" s="18" t="s">
        <v>9</v>
      </c>
      <c r="K2" s="19" t="s">
        <v>10</v>
      </c>
      <c r="L2" s="20" t="s">
        <v>11</v>
      </c>
      <c r="M2" s="21" t="s">
        <v>12</v>
      </c>
      <c r="N2" s="21" t="s">
        <v>13</v>
      </c>
      <c r="O2" s="21" t="s">
        <v>14</v>
      </c>
      <c r="P2" s="21" t="s">
        <v>15</v>
      </c>
      <c r="Q2" s="21" t="s">
        <v>16</v>
      </c>
      <c r="R2" s="9" t="s">
        <v>17</v>
      </c>
      <c r="S2" s="10" t="s">
        <v>229</v>
      </c>
      <c r="T2" s="9" t="s">
        <v>18</v>
      </c>
    </row>
    <row r="3" ht="18.75" customHeight="1" spans="1:20">
      <c r="A3" s="9"/>
      <c r="B3" s="9"/>
      <c r="C3" s="9"/>
      <c r="D3" s="9"/>
      <c r="E3" s="12"/>
      <c r="F3" s="12"/>
      <c r="G3" s="12"/>
      <c r="H3" s="11"/>
      <c r="I3" s="18"/>
      <c r="J3" s="18"/>
      <c r="K3" s="22"/>
      <c r="L3" s="23"/>
      <c r="M3" s="21"/>
      <c r="N3" s="21"/>
      <c r="O3" s="21"/>
      <c r="P3" s="21"/>
      <c r="Q3" s="21"/>
      <c r="R3" s="9"/>
      <c r="S3" s="12"/>
      <c r="T3" s="9"/>
    </row>
    <row r="4" ht="42" customHeight="1" spans="1:20">
      <c r="A4" s="13">
        <v>1</v>
      </c>
      <c r="B4" s="13" t="s">
        <v>19</v>
      </c>
      <c r="C4" s="13" t="s">
        <v>20</v>
      </c>
      <c r="D4" s="13" t="s">
        <v>24</v>
      </c>
      <c r="E4" s="14" t="s">
        <v>230</v>
      </c>
      <c r="F4" s="13" t="s">
        <v>231</v>
      </c>
      <c r="G4" s="13">
        <v>4</v>
      </c>
      <c r="H4" s="13" t="s">
        <v>25</v>
      </c>
      <c r="I4" s="35" t="s">
        <v>26</v>
      </c>
      <c r="J4" s="25" t="str">
        <f t="shared" ref="J4:J49" si="0">REPLACE(I4,11,4,"****")</f>
        <v>5108121995****5526</v>
      </c>
      <c r="K4" s="26">
        <v>82.5</v>
      </c>
      <c r="L4" s="13"/>
      <c r="M4" s="26">
        <f t="shared" ref="M4:M21" si="1">K4+L4</f>
        <v>82.5</v>
      </c>
      <c r="N4" s="26">
        <f t="shared" ref="N4:N49" si="2">M4*0.6</f>
        <v>49.5</v>
      </c>
      <c r="O4" s="26">
        <v>87</v>
      </c>
      <c r="P4" s="26">
        <f t="shared" ref="P4:P49" si="3">O4*0.4</f>
        <v>34.8</v>
      </c>
      <c r="Q4" s="26">
        <f t="shared" ref="Q4:Q49" si="4">N4+P4</f>
        <v>84.3</v>
      </c>
      <c r="R4" s="13">
        <v>1</v>
      </c>
      <c r="S4" s="13" t="s">
        <v>232</v>
      </c>
      <c r="T4" s="13"/>
    </row>
    <row r="5" ht="42" customHeight="1" spans="1:20">
      <c r="A5" s="13">
        <v>2</v>
      </c>
      <c r="B5" s="13" t="s">
        <v>27</v>
      </c>
      <c r="C5" s="13" t="s">
        <v>20</v>
      </c>
      <c r="D5" s="13" t="s">
        <v>24</v>
      </c>
      <c r="E5" s="14" t="s">
        <v>230</v>
      </c>
      <c r="F5" s="13" t="s">
        <v>231</v>
      </c>
      <c r="G5" s="13">
        <v>4</v>
      </c>
      <c r="H5" s="13" t="s">
        <v>29</v>
      </c>
      <c r="I5" s="35" t="s">
        <v>30</v>
      </c>
      <c r="J5" s="25" t="str">
        <f t="shared" si="0"/>
        <v>5108121995****0685</v>
      </c>
      <c r="K5" s="26">
        <v>75.5</v>
      </c>
      <c r="L5" s="13"/>
      <c r="M5" s="26">
        <f t="shared" si="1"/>
        <v>75.5</v>
      </c>
      <c r="N5" s="26">
        <f t="shared" si="2"/>
        <v>45.3</v>
      </c>
      <c r="O5" s="26">
        <v>86.4</v>
      </c>
      <c r="P5" s="26">
        <f t="shared" si="3"/>
        <v>34.56</v>
      </c>
      <c r="Q5" s="26">
        <f t="shared" si="4"/>
        <v>79.86</v>
      </c>
      <c r="R5" s="13">
        <v>2</v>
      </c>
      <c r="S5" s="13" t="s">
        <v>232</v>
      </c>
      <c r="T5" s="13"/>
    </row>
    <row r="6" ht="42" customHeight="1" spans="1:20">
      <c r="A6" s="13">
        <v>3</v>
      </c>
      <c r="B6" s="13" t="s">
        <v>36</v>
      </c>
      <c r="C6" s="13" t="s">
        <v>20</v>
      </c>
      <c r="D6" s="13" t="s">
        <v>24</v>
      </c>
      <c r="E6" s="14" t="s">
        <v>230</v>
      </c>
      <c r="F6" s="13" t="s">
        <v>231</v>
      </c>
      <c r="G6" s="13">
        <v>4</v>
      </c>
      <c r="H6" s="13" t="s">
        <v>38</v>
      </c>
      <c r="I6" s="27" t="s">
        <v>39</v>
      </c>
      <c r="J6" s="25" t="str">
        <f t="shared" si="0"/>
        <v>5108211995****3420</v>
      </c>
      <c r="K6" s="26">
        <v>74.5</v>
      </c>
      <c r="L6" s="13"/>
      <c r="M6" s="26">
        <f t="shared" si="1"/>
        <v>74.5</v>
      </c>
      <c r="N6" s="26">
        <f t="shared" si="2"/>
        <v>44.7</v>
      </c>
      <c r="O6" s="26">
        <v>82.8</v>
      </c>
      <c r="P6" s="26">
        <f t="shared" si="3"/>
        <v>33.12</v>
      </c>
      <c r="Q6" s="26">
        <f t="shared" si="4"/>
        <v>77.82</v>
      </c>
      <c r="R6" s="13">
        <v>3</v>
      </c>
      <c r="S6" s="13" t="s">
        <v>232</v>
      </c>
      <c r="T6" s="13"/>
    </row>
    <row r="7" ht="42" customHeight="1" spans="1:20">
      <c r="A7" s="13">
        <v>4</v>
      </c>
      <c r="B7" s="13" t="s">
        <v>31</v>
      </c>
      <c r="C7" s="13" t="s">
        <v>20</v>
      </c>
      <c r="D7" s="13" t="s">
        <v>24</v>
      </c>
      <c r="E7" s="14" t="s">
        <v>230</v>
      </c>
      <c r="F7" s="13" t="s">
        <v>231</v>
      </c>
      <c r="G7" s="13">
        <v>4</v>
      </c>
      <c r="H7" s="13" t="s">
        <v>34</v>
      </c>
      <c r="I7" s="27" t="s">
        <v>35</v>
      </c>
      <c r="J7" s="25" t="str">
        <f t="shared" si="0"/>
        <v>6123241997****3541</v>
      </c>
      <c r="K7" s="26">
        <v>75.5</v>
      </c>
      <c r="L7" s="13"/>
      <c r="M7" s="26">
        <f t="shared" si="1"/>
        <v>75.5</v>
      </c>
      <c r="N7" s="26">
        <f t="shared" si="2"/>
        <v>45.3</v>
      </c>
      <c r="O7" s="26">
        <v>74.6</v>
      </c>
      <c r="P7" s="26">
        <f t="shared" si="3"/>
        <v>29.84</v>
      </c>
      <c r="Q7" s="26">
        <f t="shared" si="4"/>
        <v>75.14</v>
      </c>
      <c r="R7" s="13">
        <v>4</v>
      </c>
      <c r="S7" s="13" t="s">
        <v>232</v>
      </c>
      <c r="T7" s="13"/>
    </row>
    <row r="8" ht="42" customHeight="1" spans="1:20">
      <c r="A8" s="13">
        <v>5</v>
      </c>
      <c r="B8" s="13"/>
      <c r="C8" s="13"/>
      <c r="D8" s="13" t="s">
        <v>24</v>
      </c>
      <c r="E8" s="13"/>
      <c r="F8" s="13"/>
      <c r="G8" s="13"/>
      <c r="H8" s="13" t="s">
        <v>47</v>
      </c>
      <c r="I8" s="27" t="s">
        <v>48</v>
      </c>
      <c r="J8" s="25" t="str">
        <f t="shared" si="0"/>
        <v>6226261999****0026</v>
      </c>
      <c r="K8" s="26">
        <v>69.5</v>
      </c>
      <c r="L8" s="13"/>
      <c r="M8" s="26">
        <f t="shared" si="1"/>
        <v>69.5</v>
      </c>
      <c r="N8" s="26">
        <f t="shared" si="2"/>
        <v>41.7</v>
      </c>
      <c r="O8" s="26">
        <v>83.2</v>
      </c>
      <c r="P8" s="26">
        <f t="shared" si="3"/>
        <v>33.28</v>
      </c>
      <c r="Q8" s="26">
        <f t="shared" si="4"/>
        <v>74.98</v>
      </c>
      <c r="R8" s="13">
        <v>5</v>
      </c>
      <c r="S8" s="13"/>
      <c r="T8" s="13"/>
    </row>
    <row r="9" ht="42" customHeight="1" spans="1:20">
      <c r="A9" s="13">
        <v>6</v>
      </c>
      <c r="B9" s="13"/>
      <c r="C9" s="13"/>
      <c r="D9" s="13" t="s">
        <v>24</v>
      </c>
      <c r="E9" s="13"/>
      <c r="F9" s="13"/>
      <c r="G9" s="13"/>
      <c r="H9" s="13" t="s">
        <v>42</v>
      </c>
      <c r="I9" s="27" t="s">
        <v>43</v>
      </c>
      <c r="J9" s="25" t="str">
        <f t="shared" si="0"/>
        <v>5108121998****5542</v>
      </c>
      <c r="K9" s="26">
        <v>71</v>
      </c>
      <c r="L9" s="13"/>
      <c r="M9" s="26">
        <f t="shared" si="1"/>
        <v>71</v>
      </c>
      <c r="N9" s="26">
        <f t="shared" si="2"/>
        <v>42.6</v>
      </c>
      <c r="O9" s="26">
        <v>79.3</v>
      </c>
      <c r="P9" s="26">
        <f t="shared" si="3"/>
        <v>31.72</v>
      </c>
      <c r="Q9" s="26">
        <f t="shared" si="4"/>
        <v>74.32</v>
      </c>
      <c r="R9" s="13">
        <v>6</v>
      </c>
      <c r="S9" s="13"/>
      <c r="T9" s="13"/>
    </row>
    <row r="10" ht="42" customHeight="1" spans="1:20">
      <c r="A10" s="13">
        <v>7</v>
      </c>
      <c r="B10" s="13"/>
      <c r="C10" s="13"/>
      <c r="D10" s="13" t="s">
        <v>24</v>
      </c>
      <c r="E10" s="13"/>
      <c r="F10" s="13"/>
      <c r="G10" s="13"/>
      <c r="H10" s="13" t="s">
        <v>51</v>
      </c>
      <c r="I10" s="27" t="s">
        <v>52</v>
      </c>
      <c r="J10" s="25" t="str">
        <f t="shared" si="0"/>
        <v>6226261993****2723</v>
      </c>
      <c r="K10" s="26">
        <v>67.5</v>
      </c>
      <c r="L10" s="13"/>
      <c r="M10" s="26">
        <f t="shared" si="1"/>
        <v>67.5</v>
      </c>
      <c r="N10" s="26">
        <f t="shared" si="2"/>
        <v>40.5</v>
      </c>
      <c r="O10" s="26">
        <v>77.9</v>
      </c>
      <c r="P10" s="26">
        <f t="shared" si="3"/>
        <v>31.16</v>
      </c>
      <c r="Q10" s="26">
        <f t="shared" si="4"/>
        <v>71.66</v>
      </c>
      <c r="R10" s="13">
        <v>7</v>
      </c>
      <c r="S10" s="13"/>
      <c r="T10" s="13"/>
    </row>
    <row r="11" ht="42" customHeight="1" spans="1:20">
      <c r="A11" s="13">
        <v>8</v>
      </c>
      <c r="B11" s="13"/>
      <c r="C11" s="13"/>
      <c r="D11" s="13" t="s">
        <v>24</v>
      </c>
      <c r="E11" s="13"/>
      <c r="F11" s="13"/>
      <c r="G11" s="13"/>
      <c r="H11" s="13" t="s">
        <v>55</v>
      </c>
      <c r="I11" s="27" t="s">
        <v>56</v>
      </c>
      <c r="J11" s="25" t="str">
        <f t="shared" si="0"/>
        <v>5108021998****134X</v>
      </c>
      <c r="K11" s="26">
        <v>65</v>
      </c>
      <c r="L11" s="13"/>
      <c r="M11" s="26">
        <f t="shared" si="1"/>
        <v>65</v>
      </c>
      <c r="N11" s="26">
        <f t="shared" si="2"/>
        <v>39</v>
      </c>
      <c r="O11" s="26">
        <v>80.2</v>
      </c>
      <c r="P11" s="26">
        <f t="shared" si="3"/>
        <v>32.08</v>
      </c>
      <c r="Q11" s="26">
        <f t="shared" si="4"/>
        <v>71.08</v>
      </c>
      <c r="R11" s="13">
        <v>8</v>
      </c>
      <c r="S11" s="13"/>
      <c r="T11" s="13"/>
    </row>
    <row r="12" ht="42" customHeight="1" spans="1:20">
      <c r="A12" s="13">
        <v>9</v>
      </c>
      <c r="B12" s="13"/>
      <c r="C12" s="13"/>
      <c r="D12" s="13" t="s">
        <v>24</v>
      </c>
      <c r="E12" s="13"/>
      <c r="F12" s="13"/>
      <c r="G12" s="13"/>
      <c r="H12" s="13" t="s">
        <v>59</v>
      </c>
      <c r="I12" s="27" t="s">
        <v>60</v>
      </c>
      <c r="J12" s="25" t="str">
        <f t="shared" si="0"/>
        <v>5108121999****3046</v>
      </c>
      <c r="K12" s="26">
        <v>65</v>
      </c>
      <c r="L12" s="13"/>
      <c r="M12" s="26">
        <f t="shared" si="1"/>
        <v>65</v>
      </c>
      <c r="N12" s="26">
        <f t="shared" si="2"/>
        <v>39</v>
      </c>
      <c r="O12" s="26">
        <v>78.6</v>
      </c>
      <c r="P12" s="26">
        <f t="shared" si="3"/>
        <v>31.44</v>
      </c>
      <c r="Q12" s="26">
        <f t="shared" si="4"/>
        <v>70.44</v>
      </c>
      <c r="R12" s="13">
        <v>9</v>
      </c>
      <c r="S12" s="13"/>
      <c r="T12" s="13"/>
    </row>
    <row r="13" ht="42" customHeight="1" spans="1:20">
      <c r="A13" s="13">
        <v>10</v>
      </c>
      <c r="B13" s="13"/>
      <c r="C13" s="13"/>
      <c r="D13" s="13" t="s">
        <v>24</v>
      </c>
      <c r="E13" s="13"/>
      <c r="F13" s="13"/>
      <c r="G13" s="13"/>
      <c r="H13" s="13" t="s">
        <v>62</v>
      </c>
      <c r="I13" s="27" t="s">
        <v>63</v>
      </c>
      <c r="J13" s="25" t="str">
        <f t="shared" si="0"/>
        <v>5108122000****4780</v>
      </c>
      <c r="K13" s="26">
        <v>61.5</v>
      </c>
      <c r="L13" s="13"/>
      <c r="M13" s="26">
        <f t="shared" si="1"/>
        <v>61.5</v>
      </c>
      <c r="N13" s="26">
        <f t="shared" si="2"/>
        <v>36.9</v>
      </c>
      <c r="O13" s="26">
        <v>77.2</v>
      </c>
      <c r="P13" s="26">
        <f t="shared" si="3"/>
        <v>30.88</v>
      </c>
      <c r="Q13" s="26">
        <f t="shared" si="4"/>
        <v>67.78</v>
      </c>
      <c r="R13" s="13">
        <v>10</v>
      </c>
      <c r="S13" s="13"/>
      <c r="T13" s="13"/>
    </row>
    <row r="14" ht="42" customHeight="1" spans="1:20">
      <c r="A14" s="13">
        <v>11</v>
      </c>
      <c r="B14" s="13" t="s">
        <v>64</v>
      </c>
      <c r="C14" s="13" t="s">
        <v>20</v>
      </c>
      <c r="D14" s="13" t="s">
        <v>65</v>
      </c>
      <c r="E14" s="15" t="s">
        <v>233</v>
      </c>
      <c r="F14" s="16" t="s">
        <v>231</v>
      </c>
      <c r="G14" s="13">
        <v>3</v>
      </c>
      <c r="H14" s="13" t="s">
        <v>66</v>
      </c>
      <c r="I14" s="27" t="s">
        <v>67</v>
      </c>
      <c r="J14" s="25" t="str">
        <f t="shared" si="0"/>
        <v>5108111997****2567</v>
      </c>
      <c r="K14" s="26">
        <v>64</v>
      </c>
      <c r="L14" s="13"/>
      <c r="M14" s="26">
        <f t="shared" si="1"/>
        <v>64</v>
      </c>
      <c r="N14" s="26">
        <f t="shared" si="2"/>
        <v>38.4</v>
      </c>
      <c r="O14" s="26">
        <v>76.4</v>
      </c>
      <c r="P14" s="26">
        <f t="shared" si="3"/>
        <v>30.56</v>
      </c>
      <c r="Q14" s="26">
        <f t="shared" si="4"/>
        <v>68.96</v>
      </c>
      <c r="R14" s="13">
        <v>1</v>
      </c>
      <c r="S14" s="13" t="s">
        <v>232</v>
      </c>
      <c r="T14" s="13"/>
    </row>
    <row r="15" ht="42" customHeight="1" spans="1:20">
      <c r="A15" s="13">
        <v>12</v>
      </c>
      <c r="B15" s="13" t="s">
        <v>68</v>
      </c>
      <c r="C15" s="13" t="s">
        <v>20</v>
      </c>
      <c r="D15" s="13" t="s">
        <v>65</v>
      </c>
      <c r="E15" s="15" t="s">
        <v>233</v>
      </c>
      <c r="F15" s="16" t="s">
        <v>231</v>
      </c>
      <c r="G15" s="13">
        <v>3</v>
      </c>
      <c r="H15" s="13" t="s">
        <v>69</v>
      </c>
      <c r="I15" s="27" t="s">
        <v>70</v>
      </c>
      <c r="J15" s="25" t="str">
        <f t="shared" si="0"/>
        <v>5108211994****0082</v>
      </c>
      <c r="K15" s="26">
        <v>62</v>
      </c>
      <c r="L15" s="13"/>
      <c r="M15" s="26">
        <f t="shared" si="1"/>
        <v>62</v>
      </c>
      <c r="N15" s="26">
        <f t="shared" si="2"/>
        <v>37.2</v>
      </c>
      <c r="O15" s="26">
        <v>75.6</v>
      </c>
      <c r="P15" s="26">
        <f t="shared" si="3"/>
        <v>30.24</v>
      </c>
      <c r="Q15" s="26">
        <f t="shared" si="4"/>
        <v>67.44</v>
      </c>
      <c r="R15" s="13">
        <v>2</v>
      </c>
      <c r="S15" s="13" t="s">
        <v>232</v>
      </c>
      <c r="T15" s="13"/>
    </row>
    <row r="16" ht="42" customHeight="1" spans="1:20">
      <c r="A16" s="13">
        <v>13</v>
      </c>
      <c r="B16" s="13" t="s">
        <v>78</v>
      </c>
      <c r="C16" s="13" t="s">
        <v>20</v>
      </c>
      <c r="D16" s="13" t="s">
        <v>65</v>
      </c>
      <c r="E16" s="15" t="s">
        <v>233</v>
      </c>
      <c r="F16" s="16" t="s">
        <v>231</v>
      </c>
      <c r="G16" s="13">
        <v>3</v>
      </c>
      <c r="H16" s="13" t="s">
        <v>80</v>
      </c>
      <c r="I16" s="27" t="s">
        <v>81</v>
      </c>
      <c r="J16" s="25" t="str">
        <f t="shared" si="0"/>
        <v>5108121996****450X</v>
      </c>
      <c r="K16" s="26">
        <v>48</v>
      </c>
      <c r="L16" s="13"/>
      <c r="M16" s="26">
        <f t="shared" si="1"/>
        <v>48</v>
      </c>
      <c r="N16" s="26">
        <f t="shared" si="2"/>
        <v>28.8</v>
      </c>
      <c r="O16" s="26">
        <v>88.54</v>
      </c>
      <c r="P16" s="26">
        <f t="shared" si="3"/>
        <v>35.416</v>
      </c>
      <c r="Q16" s="26">
        <f t="shared" si="4"/>
        <v>64.216</v>
      </c>
      <c r="R16" s="13">
        <v>3</v>
      </c>
      <c r="S16" s="13" t="s">
        <v>232</v>
      </c>
      <c r="T16" s="13"/>
    </row>
    <row r="17" ht="42" customHeight="1" spans="1:20">
      <c r="A17" s="13">
        <v>14</v>
      </c>
      <c r="B17" s="13"/>
      <c r="C17" s="13"/>
      <c r="D17" s="13" t="s">
        <v>65</v>
      </c>
      <c r="E17" s="13"/>
      <c r="F17" s="13"/>
      <c r="G17" s="13"/>
      <c r="H17" s="13" t="s">
        <v>72</v>
      </c>
      <c r="I17" s="27" t="s">
        <v>73</v>
      </c>
      <c r="J17" s="25" t="str">
        <f t="shared" si="0"/>
        <v>5108221996****5586</v>
      </c>
      <c r="K17" s="26">
        <v>55.5</v>
      </c>
      <c r="L17" s="13"/>
      <c r="M17" s="26">
        <f t="shared" si="1"/>
        <v>55.5</v>
      </c>
      <c r="N17" s="26">
        <f t="shared" si="2"/>
        <v>33.3</v>
      </c>
      <c r="O17" s="26">
        <v>74</v>
      </c>
      <c r="P17" s="26">
        <f t="shared" si="3"/>
        <v>29.6</v>
      </c>
      <c r="Q17" s="26">
        <f t="shared" si="4"/>
        <v>62.9</v>
      </c>
      <c r="R17" s="13">
        <v>4</v>
      </c>
      <c r="S17" s="13"/>
      <c r="T17" s="13"/>
    </row>
    <row r="18" ht="42" customHeight="1" spans="1:20">
      <c r="A18" s="13">
        <v>15</v>
      </c>
      <c r="B18" s="13"/>
      <c r="C18" s="13"/>
      <c r="D18" s="13" t="s">
        <v>65</v>
      </c>
      <c r="E18" s="13"/>
      <c r="F18" s="13"/>
      <c r="G18" s="13"/>
      <c r="H18" s="13" t="s">
        <v>76</v>
      </c>
      <c r="I18" s="27" t="s">
        <v>77</v>
      </c>
      <c r="J18" s="25" t="str">
        <f t="shared" si="0"/>
        <v>6226261999****3023</v>
      </c>
      <c r="K18" s="26">
        <v>53.5</v>
      </c>
      <c r="L18" s="13"/>
      <c r="M18" s="26">
        <f t="shared" si="1"/>
        <v>53.5</v>
      </c>
      <c r="N18" s="26">
        <f t="shared" si="2"/>
        <v>32.1</v>
      </c>
      <c r="O18" s="26">
        <v>74.98</v>
      </c>
      <c r="P18" s="26">
        <f t="shared" si="3"/>
        <v>29.992</v>
      </c>
      <c r="Q18" s="26">
        <f t="shared" si="4"/>
        <v>62.092</v>
      </c>
      <c r="R18" s="13">
        <v>5</v>
      </c>
      <c r="S18" s="13"/>
      <c r="T18" s="13"/>
    </row>
    <row r="19" ht="42" customHeight="1" spans="1:20">
      <c r="A19" s="13">
        <v>16</v>
      </c>
      <c r="B19" s="13" t="s">
        <v>82</v>
      </c>
      <c r="C19" s="13" t="s">
        <v>20</v>
      </c>
      <c r="D19" s="13" t="s">
        <v>85</v>
      </c>
      <c r="E19" s="13" t="s">
        <v>234</v>
      </c>
      <c r="F19" s="13" t="s">
        <v>235</v>
      </c>
      <c r="G19" s="13">
        <v>3</v>
      </c>
      <c r="H19" s="13" t="s">
        <v>86</v>
      </c>
      <c r="I19" s="27" t="s">
        <v>87</v>
      </c>
      <c r="J19" s="25" t="str">
        <f t="shared" si="0"/>
        <v>5108221997****4324</v>
      </c>
      <c r="K19" s="26">
        <v>73</v>
      </c>
      <c r="L19" s="13"/>
      <c r="M19" s="26">
        <f t="shared" si="1"/>
        <v>73</v>
      </c>
      <c r="N19" s="26">
        <f t="shared" si="2"/>
        <v>43.8</v>
      </c>
      <c r="O19" s="26">
        <v>78.4</v>
      </c>
      <c r="P19" s="26">
        <f t="shared" si="3"/>
        <v>31.36</v>
      </c>
      <c r="Q19" s="26">
        <f t="shared" si="4"/>
        <v>75.16</v>
      </c>
      <c r="R19" s="13">
        <v>1</v>
      </c>
      <c r="S19" s="13" t="s">
        <v>232</v>
      </c>
      <c r="T19" s="13"/>
    </row>
    <row r="20" ht="42" customHeight="1" spans="1:20">
      <c r="A20" s="13">
        <v>17</v>
      </c>
      <c r="B20" s="13" t="s">
        <v>88</v>
      </c>
      <c r="C20" s="13" t="s">
        <v>89</v>
      </c>
      <c r="D20" s="13" t="s">
        <v>85</v>
      </c>
      <c r="E20" s="13" t="s">
        <v>234</v>
      </c>
      <c r="F20" s="13" t="s">
        <v>235</v>
      </c>
      <c r="G20" s="13">
        <v>3</v>
      </c>
      <c r="H20" s="13" t="s">
        <v>92</v>
      </c>
      <c r="I20" s="27" t="s">
        <v>93</v>
      </c>
      <c r="J20" s="25" t="str">
        <f t="shared" si="0"/>
        <v>5108121995****6114</v>
      </c>
      <c r="K20" s="26">
        <v>72</v>
      </c>
      <c r="L20" s="13"/>
      <c r="M20" s="26">
        <f t="shared" si="1"/>
        <v>72</v>
      </c>
      <c r="N20" s="26">
        <f t="shared" si="2"/>
        <v>43.2</v>
      </c>
      <c r="O20" s="26">
        <v>78.4</v>
      </c>
      <c r="P20" s="26">
        <f t="shared" si="3"/>
        <v>31.36</v>
      </c>
      <c r="Q20" s="26">
        <f t="shared" si="4"/>
        <v>74.56</v>
      </c>
      <c r="R20" s="13">
        <v>2</v>
      </c>
      <c r="S20" s="13" t="s">
        <v>232</v>
      </c>
      <c r="T20" s="13"/>
    </row>
    <row r="21" ht="42" customHeight="1" spans="1:20">
      <c r="A21" s="13">
        <v>18</v>
      </c>
      <c r="B21" s="13" t="s">
        <v>94</v>
      </c>
      <c r="C21" s="13" t="s">
        <v>20</v>
      </c>
      <c r="D21" s="13" t="s">
        <v>85</v>
      </c>
      <c r="E21" s="13" t="s">
        <v>234</v>
      </c>
      <c r="F21" s="13" t="s">
        <v>235</v>
      </c>
      <c r="G21" s="13">
        <v>3</v>
      </c>
      <c r="H21" s="13" t="s">
        <v>95</v>
      </c>
      <c r="I21" s="27" t="s">
        <v>96</v>
      </c>
      <c r="J21" s="25" t="str">
        <f t="shared" si="0"/>
        <v>5108211997****7463</v>
      </c>
      <c r="K21" s="26">
        <v>70</v>
      </c>
      <c r="L21" s="13"/>
      <c r="M21" s="26">
        <f t="shared" si="1"/>
        <v>70</v>
      </c>
      <c r="N21" s="26">
        <f t="shared" si="2"/>
        <v>42</v>
      </c>
      <c r="O21" s="26">
        <v>76.8</v>
      </c>
      <c r="P21" s="26">
        <f t="shared" si="3"/>
        <v>30.72</v>
      </c>
      <c r="Q21" s="26">
        <f t="shared" si="4"/>
        <v>72.72</v>
      </c>
      <c r="R21" s="13">
        <v>3</v>
      </c>
      <c r="S21" s="13" t="s">
        <v>232</v>
      </c>
      <c r="T21" s="13"/>
    </row>
    <row r="22" ht="42" customHeight="1" spans="1:20">
      <c r="A22" s="13">
        <v>19</v>
      </c>
      <c r="B22" s="13"/>
      <c r="C22" s="13"/>
      <c r="D22" s="13" t="s">
        <v>85</v>
      </c>
      <c r="E22" s="13"/>
      <c r="F22" s="13"/>
      <c r="G22" s="13"/>
      <c r="H22" s="13" t="s">
        <v>98</v>
      </c>
      <c r="I22" s="27" t="s">
        <v>99</v>
      </c>
      <c r="J22" s="25" t="str">
        <f t="shared" si="0"/>
        <v>5130221997****5281</v>
      </c>
      <c r="K22" s="26">
        <v>67.5</v>
      </c>
      <c r="L22" s="13"/>
      <c r="M22" s="26">
        <v>67.5</v>
      </c>
      <c r="N22" s="26">
        <f t="shared" si="2"/>
        <v>40.5</v>
      </c>
      <c r="O22" s="26">
        <v>80.4</v>
      </c>
      <c r="P22" s="26">
        <f t="shared" si="3"/>
        <v>32.16</v>
      </c>
      <c r="Q22" s="26">
        <f t="shared" si="4"/>
        <v>72.66</v>
      </c>
      <c r="R22" s="13">
        <v>4</v>
      </c>
      <c r="S22" s="13"/>
      <c r="T22" s="13"/>
    </row>
    <row r="23" ht="42" customHeight="1" spans="1:20">
      <c r="A23" s="13">
        <v>20</v>
      </c>
      <c r="B23" s="13"/>
      <c r="C23" s="13"/>
      <c r="D23" s="13" t="s">
        <v>85</v>
      </c>
      <c r="E23" s="13"/>
      <c r="F23" s="13"/>
      <c r="G23" s="13"/>
      <c r="H23" s="13" t="s">
        <v>102</v>
      </c>
      <c r="I23" s="27" t="s">
        <v>103</v>
      </c>
      <c r="J23" s="25" t="str">
        <f t="shared" si="0"/>
        <v>5107261998****2624</v>
      </c>
      <c r="K23" s="26">
        <v>62</v>
      </c>
      <c r="L23" s="13"/>
      <c r="M23" s="26">
        <f t="shared" ref="M23:M39" si="5">K23+L23</f>
        <v>62</v>
      </c>
      <c r="N23" s="26">
        <f t="shared" si="2"/>
        <v>37.2</v>
      </c>
      <c r="O23" s="26">
        <v>81.6</v>
      </c>
      <c r="P23" s="26">
        <f t="shared" si="3"/>
        <v>32.64</v>
      </c>
      <c r="Q23" s="26">
        <f t="shared" si="4"/>
        <v>69.84</v>
      </c>
      <c r="R23" s="13">
        <v>5</v>
      </c>
      <c r="S23" s="13"/>
      <c r="T23" s="13"/>
    </row>
    <row r="24" s="1" customFormat="1" ht="42" customHeight="1" spans="1:20">
      <c r="A24" s="13">
        <v>21</v>
      </c>
      <c r="B24" s="13" t="s">
        <v>104</v>
      </c>
      <c r="C24" s="13" t="s">
        <v>20</v>
      </c>
      <c r="D24" s="13" t="s">
        <v>106</v>
      </c>
      <c r="E24" s="14" t="s">
        <v>236</v>
      </c>
      <c r="F24" s="13" t="s">
        <v>111</v>
      </c>
      <c r="G24" s="13">
        <v>1</v>
      </c>
      <c r="H24" s="13" t="s">
        <v>107</v>
      </c>
      <c r="I24" s="27" t="s">
        <v>108</v>
      </c>
      <c r="J24" s="25" t="str">
        <f t="shared" si="0"/>
        <v>5108121998****5023</v>
      </c>
      <c r="K24" s="26">
        <v>76</v>
      </c>
      <c r="L24" s="13"/>
      <c r="M24" s="26">
        <f t="shared" si="5"/>
        <v>76</v>
      </c>
      <c r="N24" s="26">
        <f t="shared" si="2"/>
        <v>45.6</v>
      </c>
      <c r="O24" s="26">
        <v>81</v>
      </c>
      <c r="P24" s="26">
        <f t="shared" si="3"/>
        <v>32.4</v>
      </c>
      <c r="Q24" s="26">
        <f t="shared" si="4"/>
        <v>78</v>
      </c>
      <c r="R24" s="13">
        <v>1</v>
      </c>
      <c r="S24" s="13" t="s">
        <v>232</v>
      </c>
      <c r="T24" s="13"/>
    </row>
    <row r="25" s="1" customFormat="1" ht="42" customHeight="1" spans="1:20">
      <c r="A25" s="13">
        <v>22</v>
      </c>
      <c r="B25" s="13"/>
      <c r="C25" s="13"/>
      <c r="D25" s="13" t="s">
        <v>106</v>
      </c>
      <c r="E25" s="13"/>
      <c r="F25" s="13"/>
      <c r="G25" s="13"/>
      <c r="H25" s="13" t="s">
        <v>112</v>
      </c>
      <c r="I25" s="27" t="s">
        <v>113</v>
      </c>
      <c r="J25" s="25" t="str">
        <f t="shared" si="0"/>
        <v>5108121998****5287</v>
      </c>
      <c r="K25" s="26">
        <v>71</v>
      </c>
      <c r="L25" s="13"/>
      <c r="M25" s="26">
        <v>71</v>
      </c>
      <c r="N25" s="26">
        <f t="shared" si="2"/>
        <v>42.6</v>
      </c>
      <c r="O25" s="26">
        <v>85.6</v>
      </c>
      <c r="P25" s="26">
        <f t="shared" si="3"/>
        <v>34.24</v>
      </c>
      <c r="Q25" s="26">
        <f t="shared" si="4"/>
        <v>76.84</v>
      </c>
      <c r="R25" s="13">
        <v>2</v>
      </c>
      <c r="S25" s="13"/>
      <c r="T25" s="13"/>
    </row>
    <row r="26" ht="42" customHeight="1" spans="1:20">
      <c r="A26" s="13">
        <v>23</v>
      </c>
      <c r="B26" s="13" t="s">
        <v>114</v>
      </c>
      <c r="C26" s="13" t="s">
        <v>20</v>
      </c>
      <c r="D26" s="13" t="s">
        <v>116</v>
      </c>
      <c r="E26" s="14" t="s">
        <v>237</v>
      </c>
      <c r="F26" s="13" t="s">
        <v>238</v>
      </c>
      <c r="G26" s="13">
        <v>1</v>
      </c>
      <c r="H26" s="13" t="s">
        <v>117</v>
      </c>
      <c r="I26" s="27" t="s">
        <v>118</v>
      </c>
      <c r="J26" s="25" t="str">
        <f t="shared" si="0"/>
        <v>5108121995****4181</v>
      </c>
      <c r="K26" s="26">
        <v>54</v>
      </c>
      <c r="L26" s="13"/>
      <c r="M26" s="26">
        <f t="shared" si="5"/>
        <v>54</v>
      </c>
      <c r="N26" s="26">
        <f t="shared" si="2"/>
        <v>32.4</v>
      </c>
      <c r="O26" s="26">
        <v>81.6</v>
      </c>
      <c r="P26" s="26">
        <f t="shared" si="3"/>
        <v>32.64</v>
      </c>
      <c r="Q26" s="26">
        <f t="shared" si="4"/>
        <v>65.04</v>
      </c>
      <c r="R26" s="13">
        <v>1</v>
      </c>
      <c r="S26" s="13" t="s">
        <v>232</v>
      </c>
      <c r="T26" s="13"/>
    </row>
    <row r="27" ht="54" customHeight="1" spans="1:20">
      <c r="A27" s="13">
        <v>24</v>
      </c>
      <c r="B27" s="13" t="s">
        <v>119</v>
      </c>
      <c r="C27" s="13" t="s">
        <v>20</v>
      </c>
      <c r="D27" s="13" t="s">
        <v>122</v>
      </c>
      <c r="E27" s="13" t="s">
        <v>239</v>
      </c>
      <c r="F27" s="13" t="s">
        <v>240</v>
      </c>
      <c r="G27" s="13">
        <v>2</v>
      </c>
      <c r="H27" s="13" t="s">
        <v>123</v>
      </c>
      <c r="I27" s="36" t="s">
        <v>124</v>
      </c>
      <c r="J27" s="25" t="str">
        <f t="shared" si="0"/>
        <v>6204211994****3685</v>
      </c>
      <c r="K27" s="26">
        <v>60</v>
      </c>
      <c r="L27" s="13"/>
      <c r="M27" s="26">
        <f t="shared" si="5"/>
        <v>60</v>
      </c>
      <c r="N27" s="26">
        <f t="shared" si="2"/>
        <v>36</v>
      </c>
      <c r="O27" s="26">
        <v>82</v>
      </c>
      <c r="P27" s="26">
        <f t="shared" si="3"/>
        <v>32.8</v>
      </c>
      <c r="Q27" s="26">
        <f t="shared" si="4"/>
        <v>68.8</v>
      </c>
      <c r="R27" s="13">
        <v>1</v>
      </c>
      <c r="S27" s="13" t="s">
        <v>232</v>
      </c>
      <c r="T27" s="13"/>
    </row>
    <row r="28" ht="42" customHeight="1" spans="1:20">
      <c r="A28" s="13">
        <v>25</v>
      </c>
      <c r="B28" s="13" t="s">
        <v>125</v>
      </c>
      <c r="C28" s="13" t="s">
        <v>89</v>
      </c>
      <c r="D28" s="13" t="s">
        <v>122</v>
      </c>
      <c r="E28" s="13" t="s">
        <v>239</v>
      </c>
      <c r="F28" s="13" t="s">
        <v>240</v>
      </c>
      <c r="G28" s="13">
        <v>2</v>
      </c>
      <c r="H28" s="13" t="s">
        <v>128</v>
      </c>
      <c r="I28" s="27" t="s">
        <v>129</v>
      </c>
      <c r="J28" s="25" t="str">
        <f t="shared" si="0"/>
        <v>6230231996****2512</v>
      </c>
      <c r="K28" s="26">
        <v>58</v>
      </c>
      <c r="L28" s="13"/>
      <c r="M28" s="26">
        <f t="shared" si="5"/>
        <v>58</v>
      </c>
      <c r="N28" s="26">
        <f t="shared" si="2"/>
        <v>34.8</v>
      </c>
      <c r="O28" s="26">
        <v>80.2</v>
      </c>
      <c r="P28" s="26">
        <f t="shared" si="3"/>
        <v>32.08</v>
      </c>
      <c r="Q28" s="26">
        <f t="shared" si="4"/>
        <v>66.88</v>
      </c>
      <c r="R28" s="13">
        <v>2</v>
      </c>
      <c r="S28" s="13" t="s">
        <v>232</v>
      </c>
      <c r="T28" s="13"/>
    </row>
    <row r="29" ht="42" customHeight="1" spans="1:20">
      <c r="A29" s="13">
        <v>26</v>
      </c>
      <c r="B29" s="13"/>
      <c r="C29" s="13"/>
      <c r="D29" s="13" t="s">
        <v>122</v>
      </c>
      <c r="E29" s="13"/>
      <c r="F29" s="13"/>
      <c r="G29" s="13"/>
      <c r="H29" s="13" t="s">
        <v>133</v>
      </c>
      <c r="I29" s="27" t="s">
        <v>134</v>
      </c>
      <c r="J29" s="25" t="str">
        <f t="shared" si="0"/>
        <v>5108211998****2343</v>
      </c>
      <c r="K29" s="26">
        <v>56</v>
      </c>
      <c r="L29" s="13"/>
      <c r="M29" s="26">
        <f t="shared" si="5"/>
        <v>56</v>
      </c>
      <c r="N29" s="26">
        <f t="shared" si="2"/>
        <v>33.6</v>
      </c>
      <c r="O29" s="26">
        <v>79</v>
      </c>
      <c r="P29" s="26">
        <f t="shared" si="3"/>
        <v>31.6</v>
      </c>
      <c r="Q29" s="26">
        <f t="shared" si="4"/>
        <v>65.2</v>
      </c>
      <c r="R29" s="13">
        <v>3</v>
      </c>
      <c r="S29" s="13"/>
      <c r="T29" s="13"/>
    </row>
    <row r="30" ht="42" customHeight="1" spans="1:20">
      <c r="A30" s="13">
        <v>27</v>
      </c>
      <c r="B30" s="13" t="s">
        <v>135</v>
      </c>
      <c r="C30" s="13" t="s">
        <v>89</v>
      </c>
      <c r="D30" s="13" t="s">
        <v>137</v>
      </c>
      <c r="E30" s="13" t="s">
        <v>239</v>
      </c>
      <c r="F30" s="13" t="s">
        <v>241</v>
      </c>
      <c r="G30" s="13">
        <v>1</v>
      </c>
      <c r="H30" s="13" t="s">
        <v>138</v>
      </c>
      <c r="I30" s="27" t="s">
        <v>139</v>
      </c>
      <c r="J30" s="25" t="str">
        <f t="shared" si="0"/>
        <v>5107231997****4811</v>
      </c>
      <c r="K30" s="26">
        <v>69</v>
      </c>
      <c r="L30" s="13"/>
      <c r="M30" s="26">
        <f t="shared" si="5"/>
        <v>69</v>
      </c>
      <c r="N30" s="26">
        <f t="shared" si="2"/>
        <v>41.4</v>
      </c>
      <c r="O30" s="26">
        <v>85.6</v>
      </c>
      <c r="P30" s="26">
        <f t="shared" si="3"/>
        <v>34.24</v>
      </c>
      <c r="Q30" s="26">
        <f t="shared" si="4"/>
        <v>75.64</v>
      </c>
      <c r="R30" s="13">
        <v>1</v>
      </c>
      <c r="S30" s="13" t="s">
        <v>232</v>
      </c>
      <c r="T30" s="13"/>
    </row>
    <row r="31" ht="42" customHeight="1" spans="1:20">
      <c r="A31" s="13">
        <v>28</v>
      </c>
      <c r="B31" s="13"/>
      <c r="C31" s="13"/>
      <c r="D31" s="13" t="s">
        <v>137</v>
      </c>
      <c r="E31" s="13"/>
      <c r="F31" s="13"/>
      <c r="G31" s="13"/>
      <c r="H31" s="13" t="s">
        <v>142</v>
      </c>
      <c r="I31" s="27" t="s">
        <v>143</v>
      </c>
      <c r="J31" s="25" t="str">
        <f t="shared" si="0"/>
        <v>5108211996****3416</v>
      </c>
      <c r="K31" s="26">
        <v>64</v>
      </c>
      <c r="L31" s="13"/>
      <c r="M31" s="26">
        <f t="shared" si="5"/>
        <v>64</v>
      </c>
      <c r="N31" s="26">
        <f t="shared" si="2"/>
        <v>38.4</v>
      </c>
      <c r="O31" s="26">
        <v>84.6</v>
      </c>
      <c r="P31" s="26">
        <f t="shared" si="3"/>
        <v>33.84</v>
      </c>
      <c r="Q31" s="26">
        <f t="shared" si="4"/>
        <v>72.24</v>
      </c>
      <c r="R31" s="13">
        <v>2</v>
      </c>
      <c r="S31" s="13"/>
      <c r="T31" s="13"/>
    </row>
    <row r="32" ht="42" customHeight="1" spans="1:20">
      <c r="A32" s="13">
        <v>29</v>
      </c>
      <c r="B32" s="13"/>
      <c r="C32" s="13"/>
      <c r="D32" s="13" t="s">
        <v>137</v>
      </c>
      <c r="E32" s="13"/>
      <c r="F32" s="13"/>
      <c r="G32" s="13"/>
      <c r="H32" s="13" t="s">
        <v>146</v>
      </c>
      <c r="I32" s="27" t="s">
        <v>147</v>
      </c>
      <c r="J32" s="25" t="str">
        <f t="shared" si="0"/>
        <v>5107811998****3573</v>
      </c>
      <c r="K32" s="26">
        <v>60.5</v>
      </c>
      <c r="L32" s="13"/>
      <c r="M32" s="26">
        <f t="shared" si="5"/>
        <v>60.5</v>
      </c>
      <c r="N32" s="26">
        <f t="shared" si="2"/>
        <v>36.3</v>
      </c>
      <c r="O32" s="26">
        <v>79.4</v>
      </c>
      <c r="P32" s="26">
        <f t="shared" si="3"/>
        <v>31.76</v>
      </c>
      <c r="Q32" s="26">
        <f t="shared" si="4"/>
        <v>68.06</v>
      </c>
      <c r="R32" s="13">
        <v>3</v>
      </c>
      <c r="S32" s="13"/>
      <c r="T32" s="13"/>
    </row>
    <row r="33" ht="42" customHeight="1" spans="1:20">
      <c r="A33" s="13">
        <v>30</v>
      </c>
      <c r="B33" s="13" t="s">
        <v>148</v>
      </c>
      <c r="C33" s="13" t="s">
        <v>20</v>
      </c>
      <c r="D33" s="13" t="s">
        <v>150</v>
      </c>
      <c r="E33" s="15" t="s">
        <v>236</v>
      </c>
      <c r="F33" s="16" t="s">
        <v>242</v>
      </c>
      <c r="G33" s="13">
        <v>1</v>
      </c>
      <c r="H33" s="13" t="s">
        <v>151</v>
      </c>
      <c r="I33" s="27" t="s">
        <v>152</v>
      </c>
      <c r="J33" s="25" t="str">
        <f t="shared" si="0"/>
        <v>5107221995****2007</v>
      </c>
      <c r="K33" s="26">
        <v>78.5</v>
      </c>
      <c r="L33" s="13"/>
      <c r="M33" s="26">
        <f t="shared" si="5"/>
        <v>78.5</v>
      </c>
      <c r="N33" s="26">
        <f t="shared" si="2"/>
        <v>47.1</v>
      </c>
      <c r="O33" s="26">
        <v>85.2</v>
      </c>
      <c r="P33" s="26">
        <f t="shared" si="3"/>
        <v>34.08</v>
      </c>
      <c r="Q33" s="26">
        <f t="shared" si="4"/>
        <v>81.18</v>
      </c>
      <c r="R33" s="13">
        <v>1</v>
      </c>
      <c r="S33" s="13" t="s">
        <v>232</v>
      </c>
      <c r="T33" s="13"/>
    </row>
    <row r="34" ht="42" customHeight="1" spans="1:20">
      <c r="A34" s="13">
        <v>31</v>
      </c>
      <c r="B34" s="13"/>
      <c r="C34" s="13"/>
      <c r="D34" s="13" t="s">
        <v>150</v>
      </c>
      <c r="E34" s="13"/>
      <c r="F34" s="13"/>
      <c r="G34" s="13"/>
      <c r="H34" s="13" t="s">
        <v>156</v>
      </c>
      <c r="I34" s="27" t="s">
        <v>157</v>
      </c>
      <c r="J34" s="25" t="str">
        <f t="shared" si="0"/>
        <v>5137211997****0041</v>
      </c>
      <c r="K34" s="26">
        <v>69</v>
      </c>
      <c r="L34" s="13"/>
      <c r="M34" s="26">
        <f t="shared" si="5"/>
        <v>69</v>
      </c>
      <c r="N34" s="26">
        <f t="shared" si="2"/>
        <v>41.4</v>
      </c>
      <c r="O34" s="26">
        <v>78.4</v>
      </c>
      <c r="P34" s="26">
        <f t="shared" si="3"/>
        <v>31.36</v>
      </c>
      <c r="Q34" s="26">
        <f t="shared" si="4"/>
        <v>72.76</v>
      </c>
      <c r="R34" s="13">
        <v>2</v>
      </c>
      <c r="S34" s="13"/>
      <c r="T34" s="13"/>
    </row>
    <row r="35" ht="42" customHeight="1" spans="1:20">
      <c r="A35" s="13">
        <v>32</v>
      </c>
      <c r="B35" s="13"/>
      <c r="C35" s="13"/>
      <c r="D35" s="13" t="s">
        <v>150</v>
      </c>
      <c r="E35" s="13"/>
      <c r="F35" s="13"/>
      <c r="G35" s="13"/>
      <c r="H35" s="13" t="s">
        <v>159</v>
      </c>
      <c r="I35" s="27" t="s">
        <v>160</v>
      </c>
      <c r="J35" s="25" t="str">
        <f t="shared" si="0"/>
        <v>5108211997****9148</v>
      </c>
      <c r="K35" s="26">
        <v>66.5</v>
      </c>
      <c r="L35" s="13"/>
      <c r="M35" s="26">
        <f t="shared" si="5"/>
        <v>66.5</v>
      </c>
      <c r="N35" s="26">
        <f t="shared" si="2"/>
        <v>39.9</v>
      </c>
      <c r="O35" s="26">
        <v>79.2</v>
      </c>
      <c r="P35" s="26">
        <f t="shared" si="3"/>
        <v>31.68</v>
      </c>
      <c r="Q35" s="26">
        <f t="shared" si="4"/>
        <v>71.58</v>
      </c>
      <c r="R35" s="13">
        <v>3</v>
      </c>
      <c r="S35" s="13"/>
      <c r="T35" s="13"/>
    </row>
    <row r="36" ht="42" customHeight="1" spans="1:20">
      <c r="A36" s="13">
        <v>33</v>
      </c>
      <c r="B36" s="13" t="s">
        <v>161</v>
      </c>
      <c r="C36" s="13" t="s">
        <v>89</v>
      </c>
      <c r="D36" s="13" t="s">
        <v>164</v>
      </c>
      <c r="E36" s="13" t="s">
        <v>243</v>
      </c>
      <c r="F36" s="13" t="s">
        <v>244</v>
      </c>
      <c r="G36" s="13">
        <v>3</v>
      </c>
      <c r="H36" s="13" t="s">
        <v>165</v>
      </c>
      <c r="I36" s="27" t="s">
        <v>166</v>
      </c>
      <c r="J36" s="25" t="str">
        <f t="shared" si="0"/>
        <v>5108211995****7115</v>
      </c>
      <c r="K36" s="26">
        <v>83.5</v>
      </c>
      <c r="L36" s="13"/>
      <c r="M36" s="26">
        <f t="shared" si="5"/>
        <v>83.5</v>
      </c>
      <c r="N36" s="26">
        <f t="shared" si="2"/>
        <v>50.1</v>
      </c>
      <c r="O36" s="26">
        <v>81.6</v>
      </c>
      <c r="P36" s="26">
        <f t="shared" si="3"/>
        <v>32.64</v>
      </c>
      <c r="Q36" s="26">
        <f t="shared" si="4"/>
        <v>82.74</v>
      </c>
      <c r="R36" s="13">
        <v>1</v>
      </c>
      <c r="S36" s="13" t="s">
        <v>232</v>
      </c>
      <c r="T36" s="13"/>
    </row>
    <row r="37" ht="42" customHeight="1" spans="1:20">
      <c r="A37" s="13">
        <v>34</v>
      </c>
      <c r="B37" s="13" t="s">
        <v>178</v>
      </c>
      <c r="C37" s="13" t="s">
        <v>89</v>
      </c>
      <c r="D37" s="13" t="s">
        <v>164</v>
      </c>
      <c r="E37" s="13" t="s">
        <v>243</v>
      </c>
      <c r="F37" s="13" t="s">
        <v>244</v>
      </c>
      <c r="G37" s="13">
        <v>3</v>
      </c>
      <c r="H37" s="13" t="s">
        <v>179</v>
      </c>
      <c r="I37" s="27" t="s">
        <v>180</v>
      </c>
      <c r="J37" s="25" t="str">
        <f t="shared" si="0"/>
        <v>5108121996****2810</v>
      </c>
      <c r="K37" s="26">
        <v>71.5</v>
      </c>
      <c r="L37" s="13"/>
      <c r="M37" s="26">
        <f t="shared" si="5"/>
        <v>71.5</v>
      </c>
      <c r="N37" s="26">
        <f t="shared" si="2"/>
        <v>42.9</v>
      </c>
      <c r="O37" s="26">
        <v>85.3</v>
      </c>
      <c r="P37" s="26">
        <f t="shared" si="3"/>
        <v>34.12</v>
      </c>
      <c r="Q37" s="26">
        <f t="shared" si="4"/>
        <v>77.02</v>
      </c>
      <c r="R37" s="13">
        <v>2</v>
      </c>
      <c r="S37" s="13" t="s">
        <v>232</v>
      </c>
      <c r="T37" s="13"/>
    </row>
    <row r="38" ht="42" customHeight="1" spans="1:20">
      <c r="A38" s="13">
        <v>35</v>
      </c>
      <c r="B38" s="13" t="s">
        <v>174</v>
      </c>
      <c r="C38" s="13" t="s">
        <v>20</v>
      </c>
      <c r="D38" s="13" t="s">
        <v>164</v>
      </c>
      <c r="E38" s="13" t="s">
        <v>243</v>
      </c>
      <c r="F38" s="13" t="s">
        <v>244</v>
      </c>
      <c r="G38" s="13">
        <v>3</v>
      </c>
      <c r="H38" s="13" t="s">
        <v>176</v>
      </c>
      <c r="I38" s="27" t="s">
        <v>177</v>
      </c>
      <c r="J38" s="25" t="str">
        <f t="shared" si="0"/>
        <v>5108121995****0020</v>
      </c>
      <c r="K38" s="26">
        <v>73</v>
      </c>
      <c r="L38" s="13"/>
      <c r="M38" s="26">
        <f t="shared" si="5"/>
        <v>73</v>
      </c>
      <c r="N38" s="26">
        <f t="shared" si="2"/>
        <v>43.8</v>
      </c>
      <c r="O38" s="26">
        <v>81.8</v>
      </c>
      <c r="P38" s="26">
        <f t="shared" si="3"/>
        <v>32.72</v>
      </c>
      <c r="Q38" s="26">
        <f t="shared" si="4"/>
        <v>76.52</v>
      </c>
      <c r="R38" s="13">
        <v>3</v>
      </c>
      <c r="S38" s="13" t="s">
        <v>232</v>
      </c>
      <c r="T38" s="13"/>
    </row>
    <row r="39" ht="42" customHeight="1" spans="1:20">
      <c r="A39" s="13">
        <v>36</v>
      </c>
      <c r="B39" s="13"/>
      <c r="C39" s="13"/>
      <c r="D39" s="13" t="s">
        <v>164</v>
      </c>
      <c r="E39" s="13"/>
      <c r="F39" s="13"/>
      <c r="G39" s="13"/>
      <c r="H39" s="13" t="s">
        <v>168</v>
      </c>
      <c r="I39" s="27" t="s">
        <v>169</v>
      </c>
      <c r="J39" s="25" t="str">
        <f t="shared" si="0"/>
        <v>5108121994****1050</v>
      </c>
      <c r="K39" s="26">
        <v>74.5</v>
      </c>
      <c r="L39" s="13"/>
      <c r="M39" s="26">
        <f t="shared" si="5"/>
        <v>74.5</v>
      </c>
      <c r="N39" s="26">
        <f t="shared" si="2"/>
        <v>44.7</v>
      </c>
      <c r="O39" s="26">
        <v>79.4</v>
      </c>
      <c r="P39" s="26">
        <f t="shared" si="3"/>
        <v>31.76</v>
      </c>
      <c r="Q39" s="26">
        <f t="shared" si="4"/>
        <v>76.46</v>
      </c>
      <c r="R39" s="13">
        <v>4</v>
      </c>
      <c r="S39" s="13"/>
      <c r="T39" s="13"/>
    </row>
    <row r="40" ht="42" customHeight="1" spans="1:20">
      <c r="A40" s="13">
        <v>37</v>
      </c>
      <c r="B40" s="13"/>
      <c r="C40" s="13"/>
      <c r="D40" s="13" t="s">
        <v>164</v>
      </c>
      <c r="E40" s="13"/>
      <c r="F40" s="13"/>
      <c r="G40" s="13"/>
      <c r="H40" s="13" t="s">
        <v>172</v>
      </c>
      <c r="I40" s="27" t="s">
        <v>173</v>
      </c>
      <c r="J40" s="25" t="str">
        <f t="shared" si="0"/>
        <v>5108241993****6927</v>
      </c>
      <c r="K40" s="26">
        <v>74</v>
      </c>
      <c r="L40" s="13"/>
      <c r="M40" s="26">
        <v>74</v>
      </c>
      <c r="N40" s="26">
        <f t="shared" si="2"/>
        <v>44.4</v>
      </c>
      <c r="O40" s="26">
        <v>77.9</v>
      </c>
      <c r="P40" s="26">
        <f t="shared" si="3"/>
        <v>31.16</v>
      </c>
      <c r="Q40" s="26">
        <f t="shared" si="4"/>
        <v>75.56</v>
      </c>
      <c r="R40" s="13">
        <v>5</v>
      </c>
      <c r="S40" s="13"/>
      <c r="T40" s="13"/>
    </row>
    <row r="41" ht="42" customHeight="1" spans="1:20">
      <c r="A41" s="13">
        <v>38</v>
      </c>
      <c r="B41" s="13"/>
      <c r="C41" s="13"/>
      <c r="D41" s="13" t="s">
        <v>164</v>
      </c>
      <c r="E41" s="13"/>
      <c r="F41" s="13"/>
      <c r="G41" s="13"/>
      <c r="H41" s="13" t="s">
        <v>186</v>
      </c>
      <c r="I41" s="27" t="s">
        <v>187</v>
      </c>
      <c r="J41" s="25" t="str">
        <f t="shared" si="0"/>
        <v>5108121997****4492</v>
      </c>
      <c r="K41" s="26">
        <v>69.5</v>
      </c>
      <c r="L41" s="13"/>
      <c r="M41" s="26">
        <f>K41+L41</f>
        <v>69.5</v>
      </c>
      <c r="N41" s="26">
        <f t="shared" si="2"/>
        <v>41.7</v>
      </c>
      <c r="O41" s="26">
        <v>81.2</v>
      </c>
      <c r="P41" s="26">
        <f t="shared" si="3"/>
        <v>32.48</v>
      </c>
      <c r="Q41" s="26">
        <f t="shared" si="4"/>
        <v>74.18</v>
      </c>
      <c r="R41" s="13">
        <v>6</v>
      </c>
      <c r="S41" s="13"/>
      <c r="T41" s="13"/>
    </row>
    <row r="42" ht="42" customHeight="1" spans="1:20">
      <c r="A42" s="13">
        <v>39</v>
      </c>
      <c r="B42" s="13"/>
      <c r="C42" s="13"/>
      <c r="D42" s="13" t="s">
        <v>164</v>
      </c>
      <c r="E42" s="13"/>
      <c r="F42" s="13"/>
      <c r="G42" s="13"/>
      <c r="H42" s="13" t="s">
        <v>182</v>
      </c>
      <c r="I42" s="27" t="s">
        <v>183</v>
      </c>
      <c r="J42" s="25" t="str">
        <f t="shared" si="0"/>
        <v>5108121995****1095</v>
      </c>
      <c r="K42" s="26">
        <v>70</v>
      </c>
      <c r="L42" s="13"/>
      <c r="M42" s="26">
        <f>K42+L42</f>
        <v>70</v>
      </c>
      <c r="N42" s="26">
        <f t="shared" si="2"/>
        <v>42</v>
      </c>
      <c r="O42" s="26">
        <v>80.2</v>
      </c>
      <c r="P42" s="26">
        <f t="shared" si="3"/>
        <v>32.08</v>
      </c>
      <c r="Q42" s="26">
        <f t="shared" si="4"/>
        <v>74.08</v>
      </c>
      <c r="R42" s="13">
        <v>7</v>
      </c>
      <c r="S42" s="13"/>
      <c r="T42" s="13"/>
    </row>
    <row r="43" ht="42" customHeight="1" spans="1:20">
      <c r="A43" s="13">
        <v>40</v>
      </c>
      <c r="B43" s="13"/>
      <c r="C43" s="13"/>
      <c r="D43" s="13" t="s">
        <v>164</v>
      </c>
      <c r="E43" s="13"/>
      <c r="F43" s="13"/>
      <c r="G43" s="13"/>
      <c r="H43" s="13" t="s">
        <v>194</v>
      </c>
      <c r="I43" s="27" t="s">
        <v>195</v>
      </c>
      <c r="J43" s="25" t="str">
        <f t="shared" si="0"/>
        <v>5108121998****1850</v>
      </c>
      <c r="K43" s="26">
        <v>67</v>
      </c>
      <c r="L43" s="13"/>
      <c r="M43" s="26">
        <f>K43+L43</f>
        <v>67</v>
      </c>
      <c r="N43" s="26">
        <f t="shared" si="2"/>
        <v>40.2</v>
      </c>
      <c r="O43" s="26">
        <v>76.8</v>
      </c>
      <c r="P43" s="26">
        <f t="shared" si="3"/>
        <v>30.72</v>
      </c>
      <c r="Q43" s="26">
        <f t="shared" si="4"/>
        <v>70.92</v>
      </c>
      <c r="R43" s="13">
        <v>8</v>
      </c>
      <c r="S43" s="13"/>
      <c r="T43" s="13"/>
    </row>
    <row r="44" ht="42" customHeight="1" spans="1:20">
      <c r="A44" s="13">
        <v>41</v>
      </c>
      <c r="B44" s="13"/>
      <c r="C44" s="13"/>
      <c r="D44" s="13" t="s">
        <v>164</v>
      </c>
      <c r="E44" s="13"/>
      <c r="F44" s="13"/>
      <c r="G44" s="13"/>
      <c r="H44" s="13" t="s">
        <v>190</v>
      </c>
      <c r="I44" s="27" t="s">
        <v>191</v>
      </c>
      <c r="J44" s="25" t="str">
        <f t="shared" si="0"/>
        <v>5108121997****5022</v>
      </c>
      <c r="K44" s="26">
        <v>69.5</v>
      </c>
      <c r="L44" s="13"/>
      <c r="M44" s="26">
        <f>K44+L44</f>
        <v>69.5</v>
      </c>
      <c r="N44" s="26">
        <f t="shared" si="2"/>
        <v>41.7</v>
      </c>
      <c r="O44" s="26">
        <v>72.4</v>
      </c>
      <c r="P44" s="26">
        <f t="shared" si="3"/>
        <v>28.96</v>
      </c>
      <c r="Q44" s="26">
        <f t="shared" si="4"/>
        <v>70.66</v>
      </c>
      <c r="R44" s="13">
        <v>9</v>
      </c>
      <c r="S44" s="13"/>
      <c r="T44" s="13"/>
    </row>
    <row r="45" ht="42" customHeight="1" spans="1:20">
      <c r="A45" s="13">
        <v>42</v>
      </c>
      <c r="B45" s="13" t="s">
        <v>196</v>
      </c>
      <c r="C45" s="13" t="s">
        <v>20</v>
      </c>
      <c r="D45" s="13" t="s">
        <v>199</v>
      </c>
      <c r="E45" s="14" t="s">
        <v>245</v>
      </c>
      <c r="F45" s="13" t="s">
        <v>246</v>
      </c>
      <c r="G45" s="13">
        <v>1</v>
      </c>
      <c r="H45" s="13" t="s">
        <v>200</v>
      </c>
      <c r="I45" s="27" t="s">
        <v>201</v>
      </c>
      <c r="J45" s="25" t="str">
        <f t="shared" si="0"/>
        <v>5108121999****2821</v>
      </c>
      <c r="K45" s="26">
        <v>76</v>
      </c>
      <c r="L45" s="13"/>
      <c r="M45" s="26">
        <f t="shared" ref="M39:M49" si="6">K45+L45</f>
        <v>76</v>
      </c>
      <c r="N45" s="26">
        <f t="shared" si="2"/>
        <v>45.6</v>
      </c>
      <c r="O45" s="26">
        <v>79.8</v>
      </c>
      <c r="P45" s="26">
        <f t="shared" si="3"/>
        <v>31.92</v>
      </c>
      <c r="Q45" s="26">
        <f t="shared" si="4"/>
        <v>77.52</v>
      </c>
      <c r="R45" s="13">
        <v>1</v>
      </c>
      <c r="S45" s="13" t="s">
        <v>232</v>
      </c>
      <c r="T45" s="13"/>
    </row>
    <row r="46" ht="42" customHeight="1" spans="1:20">
      <c r="A46" s="13">
        <v>43</v>
      </c>
      <c r="B46" s="13"/>
      <c r="C46" s="13"/>
      <c r="D46" s="13" t="s">
        <v>199</v>
      </c>
      <c r="E46" s="13"/>
      <c r="F46" s="13"/>
      <c r="G46" s="13"/>
      <c r="H46" s="13" t="s">
        <v>205</v>
      </c>
      <c r="I46" s="27" t="s">
        <v>206</v>
      </c>
      <c r="J46" s="25" t="str">
        <f t="shared" si="0"/>
        <v>6226261996****042X</v>
      </c>
      <c r="K46" s="26">
        <v>72.5</v>
      </c>
      <c r="L46" s="13"/>
      <c r="M46" s="26">
        <f t="shared" si="6"/>
        <v>72.5</v>
      </c>
      <c r="N46" s="26">
        <f t="shared" si="2"/>
        <v>43.5</v>
      </c>
      <c r="O46" s="26">
        <v>83.6</v>
      </c>
      <c r="P46" s="26">
        <f t="shared" si="3"/>
        <v>33.44</v>
      </c>
      <c r="Q46" s="26">
        <f t="shared" si="4"/>
        <v>76.94</v>
      </c>
      <c r="R46" s="13">
        <v>2</v>
      </c>
      <c r="S46" s="13"/>
      <c r="T46" s="13"/>
    </row>
    <row r="47" ht="42" customHeight="1" spans="1:20">
      <c r="A47" s="13">
        <v>44</v>
      </c>
      <c r="B47" s="13"/>
      <c r="C47" s="13"/>
      <c r="D47" s="13" t="s">
        <v>199</v>
      </c>
      <c r="E47" s="13"/>
      <c r="F47" s="13"/>
      <c r="G47" s="13"/>
      <c r="H47" s="13" t="s">
        <v>210</v>
      </c>
      <c r="I47" s="27" t="s">
        <v>211</v>
      </c>
      <c r="J47" s="25" t="str">
        <f t="shared" si="0"/>
        <v>5108121998****0028</v>
      </c>
      <c r="K47" s="26">
        <v>71.5</v>
      </c>
      <c r="L47" s="13"/>
      <c r="M47" s="26">
        <f t="shared" si="6"/>
        <v>71.5</v>
      </c>
      <c r="N47" s="26">
        <f t="shared" si="2"/>
        <v>42.9</v>
      </c>
      <c r="O47" s="26">
        <v>82.4</v>
      </c>
      <c r="P47" s="26">
        <f t="shared" si="3"/>
        <v>32.96</v>
      </c>
      <c r="Q47" s="26">
        <f t="shared" si="4"/>
        <v>75.86</v>
      </c>
      <c r="R47" s="13">
        <v>3</v>
      </c>
      <c r="S47" s="13"/>
      <c r="T47" s="13"/>
    </row>
    <row r="48" ht="42" customHeight="1" spans="1:20">
      <c r="A48" s="13">
        <v>45</v>
      </c>
      <c r="B48" s="13" t="s">
        <v>212</v>
      </c>
      <c r="C48" s="13" t="s">
        <v>20</v>
      </c>
      <c r="D48" s="13" t="s">
        <v>215</v>
      </c>
      <c r="E48" s="14" t="s">
        <v>247</v>
      </c>
      <c r="F48" s="13" t="s">
        <v>248</v>
      </c>
      <c r="G48" s="13">
        <v>1</v>
      </c>
      <c r="H48" s="13" t="s">
        <v>216</v>
      </c>
      <c r="I48" s="27" t="s">
        <v>217</v>
      </c>
      <c r="J48" s="25" t="str">
        <f t="shared" si="0"/>
        <v>6226261993****762X</v>
      </c>
      <c r="K48" s="26">
        <v>62.5</v>
      </c>
      <c r="L48" s="13"/>
      <c r="M48" s="26">
        <f t="shared" si="6"/>
        <v>62.5</v>
      </c>
      <c r="N48" s="26">
        <f t="shared" si="2"/>
        <v>37.5</v>
      </c>
      <c r="O48" s="26">
        <v>84</v>
      </c>
      <c r="P48" s="26">
        <f t="shared" si="3"/>
        <v>33.6</v>
      </c>
      <c r="Q48" s="26">
        <f t="shared" si="4"/>
        <v>71.1</v>
      </c>
      <c r="R48" s="13">
        <v>1</v>
      </c>
      <c r="S48" s="13" t="s">
        <v>232</v>
      </c>
      <c r="T48" s="13"/>
    </row>
    <row r="49" ht="42" customHeight="1" spans="1:20">
      <c r="A49" s="13">
        <v>46</v>
      </c>
      <c r="B49" s="13"/>
      <c r="C49" s="13"/>
      <c r="D49" s="13" t="s">
        <v>215</v>
      </c>
      <c r="E49" s="13"/>
      <c r="F49" s="13"/>
      <c r="G49" s="13"/>
      <c r="H49" s="13" t="s">
        <v>221</v>
      </c>
      <c r="I49" s="27" t="s">
        <v>222</v>
      </c>
      <c r="J49" s="25" t="str">
        <f t="shared" si="0"/>
        <v>5108021996****2565</v>
      </c>
      <c r="K49" s="26">
        <v>44</v>
      </c>
      <c r="L49" s="13"/>
      <c r="M49" s="26">
        <f t="shared" si="6"/>
        <v>44</v>
      </c>
      <c r="N49" s="26">
        <f t="shared" si="2"/>
        <v>26.4</v>
      </c>
      <c r="O49" s="26">
        <v>80.8</v>
      </c>
      <c r="P49" s="26">
        <f t="shared" si="3"/>
        <v>32.32</v>
      </c>
      <c r="Q49" s="26">
        <f t="shared" si="4"/>
        <v>58.72</v>
      </c>
      <c r="R49" s="13">
        <v>2</v>
      </c>
      <c r="S49" s="13"/>
      <c r="T49" s="13"/>
    </row>
  </sheetData>
  <autoFilter ref="A3:T49">
    <sortState ref="A3:T49">
      <sortCondition ref="Q3" descending="1"/>
    </sortState>
    <extLst/>
  </autoFilter>
  <mergeCells count="21">
    <mergeCell ref="A1:T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ageMargins left="0.432638888888889" right="0.448611111111111" top="0.511805555555556" bottom="0.354166666666667" header="0.314583333333333" footer="0.314583333333333"/>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vt:i4>
      </vt:variant>
    </vt:vector>
  </HeadingPairs>
  <TitlesOfParts>
    <vt:vector size="3" baseType="lpstr">
      <vt:lpstr>Sheet1</vt:lpstr>
      <vt:lpstr>原始</vt:lpstr>
      <vt:lpstr>最后排名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ZXF(^V^)</cp:lastModifiedBy>
  <dcterms:created xsi:type="dcterms:W3CDTF">2020-08-24T09:40:00Z</dcterms:created>
  <cp:lastPrinted>2020-12-11T14:13:00Z</cp:lastPrinted>
  <dcterms:modified xsi:type="dcterms:W3CDTF">2021-07-12T10:34:11Z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D47A8716D21449108F7EBE830A383567</vt:lpwstr>
  </property>
</Properties>
</file>