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20" windowHeight="9840"/>
  </bookViews>
  <sheets>
    <sheet name="Sheet2" sheetId="2" r:id="rId1"/>
    <sheet name="Sheet3" sheetId="3" r:id="rId2"/>
  </sheets>
  <definedNames>
    <definedName name="_xlnm._FilterDatabase" localSheetId="0" hidden="1">Sheet2!$A$3:$M$38</definedName>
    <definedName name="_xlnm.Print_Titles" localSheetId="0">Sheet2!$1:$3</definedName>
  </definedNames>
  <calcPr calcId="125725"/>
</workbook>
</file>

<file path=xl/calcChain.xml><?xml version="1.0" encoding="utf-8"?>
<calcChain xmlns="http://schemas.openxmlformats.org/spreadsheetml/2006/main">
  <c r="I5" i="2"/>
  <c r="I6"/>
  <c r="I7"/>
  <c r="I8"/>
  <c r="I13"/>
  <c r="I9"/>
  <c r="I10"/>
  <c r="I11"/>
  <c r="I12"/>
  <c r="I14"/>
  <c r="I15"/>
  <c r="I16"/>
  <c r="I17"/>
  <c r="I18"/>
  <c r="I19"/>
  <c r="I20"/>
  <c r="J20" s="1"/>
  <c r="I21"/>
  <c r="I22"/>
  <c r="I23"/>
  <c r="I24"/>
  <c r="J24" s="1"/>
  <c r="I25"/>
  <c r="I26"/>
  <c r="I27"/>
  <c r="I28"/>
  <c r="J28" s="1"/>
  <c r="I29"/>
  <c r="I30"/>
  <c r="I32"/>
  <c r="I31"/>
  <c r="J31" s="1"/>
  <c r="I33"/>
  <c r="I34"/>
  <c r="I35"/>
  <c r="I36"/>
  <c r="J36" s="1"/>
  <c r="I37"/>
  <c r="I38"/>
  <c r="I4"/>
  <c r="G38"/>
  <c r="J38" s="1"/>
  <c r="G37"/>
  <c r="J37" s="1"/>
  <c r="G36"/>
  <c r="G35"/>
  <c r="J35" s="1"/>
  <c r="G34"/>
  <c r="J34" s="1"/>
  <c r="G33"/>
  <c r="J33" s="1"/>
  <c r="G31"/>
  <c r="G32"/>
  <c r="J32" s="1"/>
  <c r="G30"/>
  <c r="J30" s="1"/>
  <c r="G29"/>
  <c r="J29" s="1"/>
  <c r="G28"/>
  <c r="G27"/>
  <c r="J27" s="1"/>
  <c r="G26"/>
  <c r="J26" s="1"/>
  <c r="G25"/>
  <c r="J25" s="1"/>
  <c r="G24"/>
  <c r="G23"/>
  <c r="J23" s="1"/>
  <c r="G22"/>
  <c r="J22" s="1"/>
  <c r="G21"/>
  <c r="J21" s="1"/>
  <c r="G20"/>
  <c r="G19"/>
  <c r="G18"/>
  <c r="J18" s="1"/>
  <c r="G17"/>
  <c r="J17" s="1"/>
  <c r="G16"/>
  <c r="G15"/>
  <c r="G14"/>
  <c r="G12"/>
  <c r="J12" s="1"/>
  <c r="G11"/>
  <c r="G10"/>
  <c r="G9"/>
  <c r="J9" s="1"/>
  <c r="G13"/>
  <c r="J13" s="1"/>
  <c r="G8"/>
  <c r="G7"/>
  <c r="G6"/>
  <c r="G5"/>
  <c r="J5" s="1"/>
  <c r="G4"/>
  <c r="J4" s="1"/>
  <c r="J19" l="1"/>
  <c r="J15"/>
  <c r="J7"/>
  <c r="J16"/>
  <c r="J11"/>
  <c r="J8"/>
  <c r="J10"/>
  <c r="J14"/>
  <c r="J6"/>
</calcChain>
</file>

<file path=xl/sharedStrings.xml><?xml version="1.0" encoding="utf-8"?>
<sst xmlns="http://schemas.openxmlformats.org/spreadsheetml/2006/main" count="189" uniqueCount="108">
  <si>
    <t>芦山县2021年下半年公开考试招聘医护类事业单位工作人员考试总成绩及排名表</t>
  </si>
  <si>
    <t>序号</t>
  </si>
  <si>
    <t>报考单位</t>
  </si>
  <si>
    <t>岗位编码</t>
  </si>
  <si>
    <t>姓名</t>
  </si>
  <si>
    <t>准考证号</t>
  </si>
  <si>
    <t>笔试成绩</t>
  </si>
  <si>
    <t>笔试折合成绩（60%）</t>
  </si>
  <si>
    <t>面试成绩</t>
  </si>
  <si>
    <t>面试折合成绩(40%)</t>
  </si>
  <si>
    <t>总成绩</t>
  </si>
  <si>
    <t>总成绩排名</t>
  </si>
  <si>
    <t>是否进入体检</t>
  </si>
  <si>
    <t>备注</t>
  </si>
  <si>
    <t>芦山县中医医院</t>
  </si>
  <si>
    <t>魏永洁</t>
  </si>
  <si>
    <t>2222216012713</t>
  </si>
  <si>
    <t>21077002</t>
  </si>
  <si>
    <t>孟燕琼</t>
  </si>
  <si>
    <t>2222216012724</t>
  </si>
  <si>
    <t>梅琪</t>
  </si>
  <si>
    <t>2222216012725</t>
  </si>
  <si>
    <t>明媚</t>
  </si>
  <si>
    <t>2222216012715</t>
  </si>
  <si>
    <t>李佳</t>
  </si>
  <si>
    <t>2222216012716</t>
  </si>
  <si>
    <t>何雪</t>
  </si>
  <si>
    <t>2222216012711</t>
  </si>
  <si>
    <t>陆梦娜</t>
  </si>
  <si>
    <t>2222216012722</t>
  </si>
  <si>
    <t>吕迪</t>
  </si>
  <si>
    <t>2222216012723</t>
  </si>
  <si>
    <t>陈敏</t>
  </si>
  <si>
    <t>2222216012714</t>
  </si>
  <si>
    <t>刘瑞林</t>
  </si>
  <si>
    <t>2222216012719</t>
  </si>
  <si>
    <t>伏晓蓉</t>
  </si>
  <si>
    <t>2222216012727</t>
  </si>
  <si>
    <t>21077006</t>
  </si>
  <si>
    <t>张雪梅</t>
  </si>
  <si>
    <t>2222216012801</t>
  </si>
  <si>
    <t>骆静</t>
  </si>
  <si>
    <t>2222216012728</t>
  </si>
  <si>
    <t>闫鑫敏</t>
  </si>
  <si>
    <t>2222216012729</t>
  </si>
  <si>
    <t>21077008</t>
  </si>
  <si>
    <t>铁鑫</t>
  </si>
  <si>
    <t>2222216012809</t>
  </si>
  <si>
    <t>芦山县人民医院</t>
  </si>
  <si>
    <t>张彦涛</t>
  </si>
  <si>
    <t>2222216012810</t>
  </si>
  <si>
    <t>芦山县龙门镇中心卫生院</t>
  </si>
  <si>
    <t>陈恺瑞</t>
  </si>
  <si>
    <t>2222216012812</t>
  </si>
  <si>
    <t>21077011</t>
  </si>
  <si>
    <t>陈会飞</t>
  </si>
  <si>
    <t>2222216012819</t>
  </si>
  <si>
    <t>叶芳</t>
  </si>
  <si>
    <t>2222216012815</t>
  </si>
  <si>
    <t>芦山县宝盛乡卫生院</t>
  </si>
  <si>
    <t>21077012</t>
  </si>
  <si>
    <t>司都永黎</t>
  </si>
  <si>
    <t>2222216012822</t>
  </si>
  <si>
    <t>陈国蓉</t>
  </si>
  <si>
    <t>2222216012820</t>
  </si>
  <si>
    <t>芦山飞仙关镇中心卫生院</t>
  </si>
  <si>
    <t>21077013</t>
  </si>
  <si>
    <t>李旭</t>
  </si>
  <si>
    <t>2222216012915</t>
  </si>
  <si>
    <t>李俊皓</t>
  </si>
  <si>
    <t>2222216013019</t>
  </si>
  <si>
    <t>宋雨露</t>
  </si>
  <si>
    <t>2222216012913</t>
  </si>
  <si>
    <t>芦山县太平镇中心卫生院</t>
  </si>
  <si>
    <t>21077014</t>
  </si>
  <si>
    <t>白晓雯</t>
  </si>
  <si>
    <t>2222216013111</t>
  </si>
  <si>
    <t>李畑蕾</t>
  </si>
  <si>
    <t>2222216013114</t>
  </si>
  <si>
    <t>习微</t>
  </si>
  <si>
    <t>2222216013112</t>
  </si>
  <si>
    <t>芦山县双石镇卫生院</t>
  </si>
  <si>
    <t>21077015</t>
  </si>
  <si>
    <t>瞿巧慧</t>
  </si>
  <si>
    <t>2222216013130</t>
  </si>
  <si>
    <t>刘云瑶</t>
  </si>
  <si>
    <t>2222216013213</t>
  </si>
  <si>
    <t>喻露叶</t>
  </si>
  <si>
    <t>2222216013221</t>
  </si>
  <si>
    <t>21077016</t>
  </si>
  <si>
    <t>赵玉鹏</t>
  </si>
  <si>
    <t>2222216013318</t>
  </si>
  <si>
    <t>三郎塔平</t>
  </si>
  <si>
    <t>2222216013319</t>
  </si>
  <si>
    <t>刘纪新</t>
  </si>
  <si>
    <t>2222216013325</t>
  </si>
  <si>
    <t>21077017</t>
  </si>
  <si>
    <t>袁凌</t>
  </si>
  <si>
    <t>2222216013329</t>
  </si>
  <si>
    <t>洋仁锦</t>
  </si>
  <si>
    <t>2222216013327</t>
  </si>
  <si>
    <t xml:space="preserve"> </t>
  </si>
  <si>
    <t>放弃（缺考）</t>
    <phoneticPr fontId="8" type="noConversion"/>
  </si>
  <si>
    <t>记分员签名：                     核分员签名：                           监督员签名：               考场负责人签名：</t>
    <phoneticPr fontId="8" type="noConversion"/>
  </si>
  <si>
    <t xml:space="preserve">                                                                    年  月  日</t>
    <phoneticPr fontId="8" type="noConversion"/>
  </si>
  <si>
    <t>缺考</t>
    <phoneticPr fontId="8" type="noConversion"/>
  </si>
  <si>
    <t>是</t>
    <phoneticPr fontId="8" type="noConversion"/>
  </si>
  <si>
    <t>否</t>
    <phoneticPr fontId="8" type="noConversion"/>
  </si>
</sst>
</file>

<file path=xl/styles.xml><?xml version="1.0" encoding="utf-8"?>
<styleSheet xmlns="http://schemas.openxmlformats.org/spreadsheetml/2006/main">
  <fonts count="9">
    <font>
      <sz val="11"/>
      <color theme="1"/>
      <name val="宋体"/>
      <charset val="134"/>
      <scheme val="minor"/>
    </font>
    <font>
      <b/>
      <sz val="16"/>
      <color rgb="FF111111"/>
      <name val="黑体"/>
      <charset val="134"/>
    </font>
    <font>
      <sz val="12"/>
      <name val="仿宋_GB2312"/>
      <charset val="134"/>
    </font>
    <font>
      <sz val="10"/>
      <name val="宋体"/>
      <charset val="134"/>
    </font>
    <font>
      <sz val="10"/>
      <name val="Arial"/>
      <family val="2"/>
    </font>
    <font>
      <sz val="10"/>
      <name val="Arial"/>
    </font>
    <font>
      <sz val="10"/>
      <name val="Arial"/>
      <family val="2"/>
    </font>
    <font>
      <sz val="12"/>
      <color rgb="FF111111"/>
      <name val="仿宋_GB2312"/>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6" fillId="0" borderId="0"/>
    <xf numFmtId="0" fontId="6" fillId="0" borderId="0"/>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wrapText="1"/>
    </xf>
    <xf numFmtId="0" fontId="4" fillId="0" borderId="1" xfId="0" applyFont="1" applyFill="1" applyBorder="1" applyAlignment="1">
      <alignment horizontal="center"/>
    </xf>
    <xf numFmtId="0" fontId="3" fillId="0" borderId="1" xfId="0"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center"/>
    </xf>
    <xf numFmtId="0" fontId="7" fillId="0" borderId="0" xfId="0" applyFont="1" applyAlignment="1">
      <alignment horizontal="center" vertical="center"/>
    </xf>
    <xf numFmtId="0" fontId="5" fillId="0" borderId="1" xfId="0" quotePrefix="1" applyFont="1" applyFill="1"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4"/>
  <sheetViews>
    <sheetView tabSelected="1" topLeftCell="A7" workbookViewId="0">
      <selection sqref="A1:XFD3"/>
    </sheetView>
  </sheetViews>
  <sheetFormatPr defaultColWidth="9" defaultRowHeight="14"/>
  <cols>
    <col min="1" max="1" width="6.36328125" style="1" customWidth="1"/>
    <col min="2" max="2" width="29" style="2" customWidth="1"/>
    <col min="3" max="7" width="15.26953125" style="1" customWidth="1"/>
    <col min="8" max="8" width="10.90625" style="1" customWidth="1"/>
    <col min="9" max="11" width="9" style="1"/>
    <col min="12" max="12" width="9.90625" style="1" customWidth="1"/>
    <col min="13" max="13" width="13.08984375" style="1" customWidth="1"/>
    <col min="14" max="16384" width="9" style="1"/>
  </cols>
  <sheetData>
    <row r="1" spans="1:13" ht="21">
      <c r="A1" s="12" t="s">
        <v>0</v>
      </c>
      <c r="B1" s="12"/>
      <c r="C1" s="12"/>
      <c r="D1" s="12"/>
      <c r="E1" s="12"/>
      <c r="F1" s="12"/>
      <c r="G1" s="12"/>
      <c r="H1" s="12"/>
      <c r="I1" s="12"/>
      <c r="J1" s="12"/>
      <c r="K1" s="12"/>
      <c r="L1" s="12"/>
      <c r="M1" s="12"/>
    </row>
    <row r="3" spans="1:13" ht="45">
      <c r="A3" s="3" t="s">
        <v>1</v>
      </c>
      <c r="B3" s="3" t="s">
        <v>2</v>
      </c>
      <c r="C3" s="3" t="s">
        <v>3</v>
      </c>
      <c r="D3" s="3" t="s">
        <v>4</v>
      </c>
      <c r="E3" s="3" t="s">
        <v>5</v>
      </c>
      <c r="F3" s="3" t="s">
        <v>6</v>
      </c>
      <c r="G3" s="3" t="s">
        <v>7</v>
      </c>
      <c r="H3" s="3" t="s">
        <v>8</v>
      </c>
      <c r="I3" s="3" t="s">
        <v>9</v>
      </c>
      <c r="J3" s="3" t="s">
        <v>10</v>
      </c>
      <c r="K3" s="3" t="s">
        <v>11</v>
      </c>
      <c r="L3" s="3" t="s">
        <v>12</v>
      </c>
      <c r="M3" s="4" t="s">
        <v>13</v>
      </c>
    </row>
    <row r="4" spans="1:13" ht="35" customHeight="1">
      <c r="A4" s="4">
        <v>1</v>
      </c>
      <c r="B4" s="5" t="s">
        <v>14</v>
      </c>
      <c r="C4" s="6">
        <v>21077002</v>
      </c>
      <c r="D4" s="7" t="s">
        <v>15</v>
      </c>
      <c r="E4" s="8" t="s">
        <v>16</v>
      </c>
      <c r="F4" s="8">
        <v>62.5</v>
      </c>
      <c r="G4" s="9">
        <f>F4*0.6</f>
        <v>37.5</v>
      </c>
      <c r="H4" s="4">
        <v>78.400000000000006</v>
      </c>
      <c r="I4" s="4">
        <f>H4*0.4</f>
        <v>31.360000000000003</v>
      </c>
      <c r="J4" s="4">
        <f>G4+I4</f>
        <v>68.86</v>
      </c>
      <c r="K4" s="4">
        <v>1</v>
      </c>
      <c r="L4" s="4" t="s">
        <v>106</v>
      </c>
      <c r="M4" s="4"/>
    </row>
    <row r="5" spans="1:13" ht="35" customHeight="1">
      <c r="A5" s="4">
        <v>2</v>
      </c>
      <c r="B5" s="5" t="s">
        <v>14</v>
      </c>
      <c r="C5" s="6" t="s">
        <v>17</v>
      </c>
      <c r="D5" s="7" t="s">
        <v>18</v>
      </c>
      <c r="E5" s="8" t="s">
        <v>19</v>
      </c>
      <c r="F5" s="8">
        <v>59.75</v>
      </c>
      <c r="G5" s="9">
        <f t="shared" ref="G5:G38" si="0">F5*0.6</f>
        <v>35.85</v>
      </c>
      <c r="H5" s="4">
        <v>80.8</v>
      </c>
      <c r="I5" s="4">
        <f t="shared" ref="I5:I38" si="1">H5*0.4</f>
        <v>32.32</v>
      </c>
      <c r="J5" s="4">
        <f t="shared" ref="J5:J38" si="2">G5+I5</f>
        <v>68.17</v>
      </c>
      <c r="K5" s="4">
        <v>2</v>
      </c>
      <c r="L5" s="4" t="s">
        <v>106</v>
      </c>
      <c r="M5" s="4"/>
    </row>
    <row r="6" spans="1:13" ht="35" customHeight="1">
      <c r="A6" s="4">
        <v>3</v>
      </c>
      <c r="B6" s="5" t="s">
        <v>14</v>
      </c>
      <c r="C6" s="6" t="s">
        <v>17</v>
      </c>
      <c r="D6" s="7" t="s">
        <v>20</v>
      </c>
      <c r="E6" s="8" t="s">
        <v>21</v>
      </c>
      <c r="F6" s="8">
        <v>58.75</v>
      </c>
      <c r="G6" s="9">
        <f t="shared" si="0"/>
        <v>35.25</v>
      </c>
      <c r="H6" s="4">
        <v>80.2</v>
      </c>
      <c r="I6" s="4">
        <f t="shared" si="1"/>
        <v>32.080000000000005</v>
      </c>
      <c r="J6" s="4">
        <f t="shared" si="2"/>
        <v>67.330000000000013</v>
      </c>
      <c r="K6" s="4">
        <v>3</v>
      </c>
      <c r="L6" s="4" t="s">
        <v>106</v>
      </c>
      <c r="M6" s="4"/>
    </row>
    <row r="7" spans="1:13" ht="35" customHeight="1">
      <c r="A7" s="4">
        <v>4</v>
      </c>
      <c r="B7" s="5" t="s">
        <v>14</v>
      </c>
      <c r="C7" s="6" t="s">
        <v>17</v>
      </c>
      <c r="D7" s="7" t="s">
        <v>22</v>
      </c>
      <c r="E7" s="8" t="s">
        <v>23</v>
      </c>
      <c r="F7" s="8">
        <v>57.25</v>
      </c>
      <c r="G7" s="9">
        <f t="shared" si="0"/>
        <v>34.35</v>
      </c>
      <c r="H7" s="4">
        <v>82.4</v>
      </c>
      <c r="I7" s="4">
        <f t="shared" si="1"/>
        <v>32.96</v>
      </c>
      <c r="J7" s="4">
        <f t="shared" si="2"/>
        <v>67.31</v>
      </c>
      <c r="K7" s="4">
        <v>4</v>
      </c>
      <c r="L7" s="4" t="s">
        <v>106</v>
      </c>
      <c r="M7" s="4"/>
    </row>
    <row r="8" spans="1:13" ht="35" customHeight="1">
      <c r="A8" s="4">
        <v>5</v>
      </c>
      <c r="B8" s="5" t="s">
        <v>14</v>
      </c>
      <c r="C8" s="6" t="s">
        <v>17</v>
      </c>
      <c r="D8" s="7" t="s">
        <v>24</v>
      </c>
      <c r="E8" s="8" t="s">
        <v>25</v>
      </c>
      <c r="F8" s="8">
        <v>55.55</v>
      </c>
      <c r="G8" s="9">
        <f t="shared" si="0"/>
        <v>33.33</v>
      </c>
      <c r="H8" s="4">
        <v>80.2</v>
      </c>
      <c r="I8" s="4">
        <f t="shared" si="1"/>
        <v>32.080000000000005</v>
      </c>
      <c r="J8" s="4">
        <f t="shared" si="2"/>
        <v>65.41</v>
      </c>
      <c r="K8" s="4">
        <v>5</v>
      </c>
      <c r="L8" s="4" t="s">
        <v>106</v>
      </c>
      <c r="M8" s="4"/>
    </row>
    <row r="9" spans="1:13" ht="35" customHeight="1">
      <c r="A9" s="4">
        <v>6</v>
      </c>
      <c r="B9" s="5" t="s">
        <v>14</v>
      </c>
      <c r="C9" s="6" t="s">
        <v>17</v>
      </c>
      <c r="D9" s="7" t="s">
        <v>28</v>
      </c>
      <c r="E9" s="8" t="s">
        <v>29</v>
      </c>
      <c r="F9" s="8">
        <v>54.1</v>
      </c>
      <c r="G9" s="9">
        <f t="shared" si="0"/>
        <v>32.46</v>
      </c>
      <c r="H9" s="4">
        <v>80.400000000000006</v>
      </c>
      <c r="I9" s="4">
        <f t="shared" si="1"/>
        <v>32.160000000000004</v>
      </c>
      <c r="J9" s="4">
        <f t="shared" si="2"/>
        <v>64.62</v>
      </c>
      <c r="K9" s="4">
        <v>6</v>
      </c>
      <c r="L9" s="4" t="s">
        <v>107</v>
      </c>
      <c r="M9" s="4"/>
    </row>
    <row r="10" spans="1:13" ht="35" customHeight="1">
      <c r="A10" s="4">
        <v>7</v>
      </c>
      <c r="B10" s="5" t="s">
        <v>14</v>
      </c>
      <c r="C10" s="6" t="s">
        <v>17</v>
      </c>
      <c r="D10" s="7" t="s">
        <v>30</v>
      </c>
      <c r="E10" s="8" t="s">
        <v>31</v>
      </c>
      <c r="F10" s="8">
        <v>53.25</v>
      </c>
      <c r="G10" s="9">
        <f t="shared" si="0"/>
        <v>31.95</v>
      </c>
      <c r="H10" s="4">
        <v>81.599999999999994</v>
      </c>
      <c r="I10" s="4">
        <f t="shared" si="1"/>
        <v>32.64</v>
      </c>
      <c r="J10" s="4">
        <f t="shared" si="2"/>
        <v>64.59</v>
      </c>
      <c r="K10" s="4">
        <v>7</v>
      </c>
      <c r="L10" s="4" t="s">
        <v>107</v>
      </c>
      <c r="M10" s="4"/>
    </row>
    <row r="11" spans="1:13" ht="35" customHeight="1">
      <c r="A11" s="4">
        <v>8</v>
      </c>
      <c r="B11" s="5" t="s">
        <v>14</v>
      </c>
      <c r="C11" s="6" t="s">
        <v>17</v>
      </c>
      <c r="D11" s="7" t="s">
        <v>32</v>
      </c>
      <c r="E11" s="8" t="s">
        <v>33</v>
      </c>
      <c r="F11" s="8">
        <v>52.6</v>
      </c>
      <c r="G11" s="9">
        <f t="shared" si="0"/>
        <v>31.56</v>
      </c>
      <c r="H11" s="4">
        <v>80.8</v>
      </c>
      <c r="I11" s="4">
        <f t="shared" si="1"/>
        <v>32.32</v>
      </c>
      <c r="J11" s="4">
        <f t="shared" si="2"/>
        <v>63.879999999999995</v>
      </c>
      <c r="K11" s="4">
        <v>8</v>
      </c>
      <c r="L11" s="4" t="s">
        <v>107</v>
      </c>
      <c r="M11" s="4"/>
    </row>
    <row r="12" spans="1:13" ht="35" customHeight="1">
      <c r="A12" s="4">
        <v>9</v>
      </c>
      <c r="B12" s="5" t="s">
        <v>14</v>
      </c>
      <c r="C12" s="6" t="s">
        <v>17</v>
      </c>
      <c r="D12" s="7" t="s">
        <v>34</v>
      </c>
      <c r="E12" s="8" t="s">
        <v>35</v>
      </c>
      <c r="F12" s="8">
        <v>50.85</v>
      </c>
      <c r="G12" s="9">
        <f t="shared" si="0"/>
        <v>30.509999999999998</v>
      </c>
      <c r="H12" s="4">
        <v>81.8</v>
      </c>
      <c r="I12" s="4">
        <f t="shared" si="1"/>
        <v>32.72</v>
      </c>
      <c r="J12" s="4">
        <f t="shared" si="2"/>
        <v>63.23</v>
      </c>
      <c r="K12" s="4">
        <v>9</v>
      </c>
      <c r="L12" s="4" t="s">
        <v>107</v>
      </c>
      <c r="M12" s="4"/>
    </row>
    <row r="13" spans="1:13" ht="35" customHeight="1">
      <c r="A13" s="4">
        <v>10</v>
      </c>
      <c r="B13" s="5" t="s">
        <v>14</v>
      </c>
      <c r="C13" s="6" t="s">
        <v>17</v>
      </c>
      <c r="D13" s="7" t="s">
        <v>26</v>
      </c>
      <c r="E13" s="8" t="s">
        <v>27</v>
      </c>
      <c r="F13" s="8">
        <v>54.9</v>
      </c>
      <c r="G13" s="9">
        <f>F13*0.6</f>
        <v>32.94</v>
      </c>
      <c r="H13" s="4">
        <v>0</v>
      </c>
      <c r="I13" s="4">
        <f>H13*0.4</f>
        <v>0</v>
      </c>
      <c r="J13" s="4">
        <f>G13+I13</f>
        <v>32.94</v>
      </c>
      <c r="K13" s="4">
        <v>10</v>
      </c>
      <c r="L13" s="4" t="s">
        <v>107</v>
      </c>
      <c r="M13" s="4" t="s">
        <v>105</v>
      </c>
    </row>
    <row r="14" spans="1:13" ht="35" customHeight="1">
      <c r="A14" s="4">
        <v>11</v>
      </c>
      <c r="B14" s="5" t="s">
        <v>14</v>
      </c>
      <c r="C14" s="6">
        <v>21077006</v>
      </c>
      <c r="D14" s="7" t="s">
        <v>36</v>
      </c>
      <c r="E14" s="8" t="s">
        <v>37</v>
      </c>
      <c r="F14" s="8">
        <v>77</v>
      </c>
      <c r="G14" s="9">
        <f t="shared" si="0"/>
        <v>46.199999999999996</v>
      </c>
      <c r="H14" s="4">
        <v>82.6</v>
      </c>
      <c r="I14" s="4">
        <f t="shared" si="1"/>
        <v>33.04</v>
      </c>
      <c r="J14" s="4">
        <f t="shared" si="2"/>
        <v>79.239999999999995</v>
      </c>
      <c r="K14" s="4">
        <v>1</v>
      </c>
      <c r="L14" s="4" t="s">
        <v>106</v>
      </c>
      <c r="M14" s="4"/>
    </row>
    <row r="15" spans="1:13" ht="35" customHeight="1">
      <c r="A15" s="4">
        <v>12</v>
      </c>
      <c r="B15" s="5" t="s">
        <v>14</v>
      </c>
      <c r="C15" s="6" t="s">
        <v>38</v>
      </c>
      <c r="D15" s="7" t="s">
        <v>39</v>
      </c>
      <c r="E15" s="8" t="s">
        <v>40</v>
      </c>
      <c r="F15" s="8">
        <v>73.2</v>
      </c>
      <c r="G15" s="9">
        <f t="shared" si="0"/>
        <v>43.92</v>
      </c>
      <c r="H15" s="4">
        <v>81.2</v>
      </c>
      <c r="I15" s="4">
        <f t="shared" si="1"/>
        <v>32.480000000000004</v>
      </c>
      <c r="J15" s="4">
        <f t="shared" si="2"/>
        <v>76.400000000000006</v>
      </c>
      <c r="K15" s="4">
        <v>2</v>
      </c>
      <c r="L15" s="4" t="s">
        <v>106</v>
      </c>
      <c r="M15" s="4"/>
    </row>
    <row r="16" spans="1:13" ht="35" customHeight="1">
      <c r="A16" s="4">
        <v>13</v>
      </c>
      <c r="B16" s="5" t="s">
        <v>14</v>
      </c>
      <c r="C16" s="6" t="s">
        <v>38</v>
      </c>
      <c r="D16" s="7" t="s">
        <v>41</v>
      </c>
      <c r="E16" s="8" t="s">
        <v>42</v>
      </c>
      <c r="F16" s="8">
        <v>60.3</v>
      </c>
      <c r="G16" s="9">
        <f t="shared" si="0"/>
        <v>36.18</v>
      </c>
      <c r="H16" s="4">
        <v>78.599999999999994</v>
      </c>
      <c r="I16" s="4">
        <f t="shared" si="1"/>
        <v>31.439999999999998</v>
      </c>
      <c r="J16" s="4">
        <f t="shared" si="2"/>
        <v>67.62</v>
      </c>
      <c r="K16" s="4">
        <v>3</v>
      </c>
      <c r="L16" s="4" t="s">
        <v>107</v>
      </c>
      <c r="M16" s="4"/>
    </row>
    <row r="17" spans="1:13" ht="35" customHeight="1">
      <c r="A17" s="4">
        <v>14</v>
      </c>
      <c r="B17" s="5" t="s">
        <v>14</v>
      </c>
      <c r="C17" s="6" t="s">
        <v>38</v>
      </c>
      <c r="D17" s="7" t="s">
        <v>43</v>
      </c>
      <c r="E17" s="8" t="s">
        <v>44</v>
      </c>
      <c r="F17" s="8">
        <v>59.15</v>
      </c>
      <c r="G17" s="9">
        <f t="shared" si="0"/>
        <v>35.489999999999995</v>
      </c>
      <c r="H17" s="4">
        <v>75.599999999999994</v>
      </c>
      <c r="I17" s="4">
        <f t="shared" si="1"/>
        <v>30.24</v>
      </c>
      <c r="J17" s="4">
        <f t="shared" si="2"/>
        <v>65.72999999999999</v>
      </c>
      <c r="K17" s="4">
        <v>4</v>
      </c>
      <c r="L17" s="4" t="s">
        <v>107</v>
      </c>
      <c r="M17" s="4"/>
    </row>
    <row r="18" spans="1:13" ht="35" customHeight="1">
      <c r="A18" s="4">
        <v>15</v>
      </c>
      <c r="B18" s="5" t="s">
        <v>14</v>
      </c>
      <c r="C18" s="6" t="s">
        <v>45</v>
      </c>
      <c r="D18" s="7" t="s">
        <v>46</v>
      </c>
      <c r="E18" s="8" t="s">
        <v>47</v>
      </c>
      <c r="F18" s="8">
        <v>62.3</v>
      </c>
      <c r="G18" s="9">
        <f t="shared" si="0"/>
        <v>37.379999999999995</v>
      </c>
      <c r="H18" s="4">
        <v>80.8</v>
      </c>
      <c r="I18" s="4">
        <f t="shared" si="1"/>
        <v>32.32</v>
      </c>
      <c r="J18" s="4">
        <f t="shared" si="2"/>
        <v>69.699999999999989</v>
      </c>
      <c r="K18" s="4">
        <v>1</v>
      </c>
      <c r="L18" s="4" t="s">
        <v>106</v>
      </c>
      <c r="M18" s="4"/>
    </row>
    <row r="19" spans="1:13" ht="35" customHeight="1">
      <c r="A19" s="4">
        <v>16</v>
      </c>
      <c r="B19" s="5" t="s">
        <v>48</v>
      </c>
      <c r="C19" s="6">
        <v>21077009</v>
      </c>
      <c r="D19" s="7" t="s">
        <v>49</v>
      </c>
      <c r="E19" s="8" t="s">
        <v>50</v>
      </c>
      <c r="F19" s="8">
        <v>55.3</v>
      </c>
      <c r="G19" s="9">
        <f t="shared" si="0"/>
        <v>33.18</v>
      </c>
      <c r="H19" s="4">
        <v>78.599999999999994</v>
      </c>
      <c r="I19" s="4">
        <f t="shared" si="1"/>
        <v>31.439999999999998</v>
      </c>
      <c r="J19" s="4">
        <f t="shared" si="2"/>
        <v>64.62</v>
      </c>
      <c r="K19" s="4">
        <v>1</v>
      </c>
      <c r="L19" s="4" t="s">
        <v>106</v>
      </c>
      <c r="M19" s="4"/>
    </row>
    <row r="20" spans="1:13" ht="35" customHeight="1">
      <c r="A20" s="4">
        <v>17</v>
      </c>
      <c r="B20" s="5" t="s">
        <v>51</v>
      </c>
      <c r="C20" s="6">
        <v>21077011</v>
      </c>
      <c r="D20" s="7" t="s">
        <v>52</v>
      </c>
      <c r="E20" s="8" t="s">
        <v>53</v>
      </c>
      <c r="F20" s="8">
        <v>64.900000000000006</v>
      </c>
      <c r="G20" s="9">
        <f t="shared" si="0"/>
        <v>38.940000000000005</v>
      </c>
      <c r="H20" s="4">
        <v>82.8</v>
      </c>
      <c r="I20" s="4">
        <f t="shared" si="1"/>
        <v>33.119999999999997</v>
      </c>
      <c r="J20" s="4">
        <f t="shared" si="2"/>
        <v>72.06</v>
      </c>
      <c r="K20" s="4">
        <v>1</v>
      </c>
      <c r="L20" s="4" t="s">
        <v>106</v>
      </c>
      <c r="M20" s="4"/>
    </row>
    <row r="21" spans="1:13" ht="35" customHeight="1">
      <c r="A21" s="4">
        <v>18</v>
      </c>
      <c r="B21" s="5" t="s">
        <v>51</v>
      </c>
      <c r="C21" s="6" t="s">
        <v>54</v>
      </c>
      <c r="D21" s="7" t="s">
        <v>55</v>
      </c>
      <c r="E21" s="8" t="s">
        <v>56</v>
      </c>
      <c r="F21" s="8">
        <v>61.35</v>
      </c>
      <c r="G21" s="9">
        <f t="shared" si="0"/>
        <v>36.81</v>
      </c>
      <c r="H21" s="4">
        <v>81.599999999999994</v>
      </c>
      <c r="I21" s="4">
        <f t="shared" si="1"/>
        <v>32.64</v>
      </c>
      <c r="J21" s="4">
        <f t="shared" si="2"/>
        <v>69.45</v>
      </c>
      <c r="K21" s="4">
        <v>2</v>
      </c>
      <c r="L21" s="4" t="s">
        <v>107</v>
      </c>
      <c r="M21" s="4"/>
    </row>
    <row r="22" spans="1:13" ht="35" customHeight="1">
      <c r="A22" s="4">
        <v>19</v>
      </c>
      <c r="B22" s="5" t="s">
        <v>51</v>
      </c>
      <c r="C22" s="6" t="s">
        <v>54</v>
      </c>
      <c r="D22" s="7" t="s">
        <v>57</v>
      </c>
      <c r="E22" s="8" t="s">
        <v>58</v>
      </c>
      <c r="F22" s="8">
        <v>59.25</v>
      </c>
      <c r="G22" s="9">
        <f t="shared" si="0"/>
        <v>35.549999999999997</v>
      </c>
      <c r="H22" s="4">
        <v>80</v>
      </c>
      <c r="I22" s="4">
        <f t="shared" si="1"/>
        <v>32</v>
      </c>
      <c r="J22" s="4">
        <f t="shared" si="2"/>
        <v>67.55</v>
      </c>
      <c r="K22" s="4">
        <v>3</v>
      </c>
      <c r="L22" s="4" t="s">
        <v>107</v>
      </c>
      <c r="M22" s="4"/>
    </row>
    <row r="23" spans="1:13" ht="35" customHeight="1">
      <c r="A23" s="4">
        <v>20</v>
      </c>
      <c r="B23" s="5" t="s">
        <v>59</v>
      </c>
      <c r="C23" s="6" t="s">
        <v>60</v>
      </c>
      <c r="D23" s="7" t="s">
        <v>61</v>
      </c>
      <c r="E23" s="8" t="s">
        <v>62</v>
      </c>
      <c r="F23" s="8">
        <v>62.45</v>
      </c>
      <c r="G23" s="9">
        <f t="shared" si="0"/>
        <v>37.47</v>
      </c>
      <c r="H23" s="4">
        <v>77</v>
      </c>
      <c r="I23" s="4">
        <f t="shared" si="1"/>
        <v>30.8</v>
      </c>
      <c r="J23" s="4">
        <f t="shared" si="2"/>
        <v>68.27</v>
      </c>
      <c r="K23" s="4">
        <v>1</v>
      </c>
      <c r="L23" s="4" t="s">
        <v>106</v>
      </c>
      <c r="M23" s="4"/>
    </row>
    <row r="24" spans="1:13" ht="35" customHeight="1">
      <c r="A24" s="4">
        <v>21</v>
      </c>
      <c r="B24" s="5" t="s">
        <v>59</v>
      </c>
      <c r="C24" s="6" t="s">
        <v>60</v>
      </c>
      <c r="D24" s="7" t="s">
        <v>63</v>
      </c>
      <c r="E24" s="8" t="s">
        <v>64</v>
      </c>
      <c r="F24" s="8">
        <v>59.5</v>
      </c>
      <c r="G24" s="9">
        <f t="shared" si="0"/>
        <v>35.699999999999996</v>
      </c>
      <c r="H24" s="4">
        <v>78.400000000000006</v>
      </c>
      <c r="I24" s="4">
        <f t="shared" si="1"/>
        <v>31.360000000000003</v>
      </c>
      <c r="J24" s="4">
        <f t="shared" si="2"/>
        <v>67.06</v>
      </c>
      <c r="K24" s="4">
        <v>2</v>
      </c>
      <c r="L24" s="4" t="s">
        <v>107</v>
      </c>
      <c r="M24" s="4"/>
    </row>
    <row r="25" spans="1:13" ht="35" customHeight="1">
      <c r="A25" s="4">
        <v>22</v>
      </c>
      <c r="B25" s="5" t="s">
        <v>65</v>
      </c>
      <c r="C25" s="6" t="s">
        <v>66</v>
      </c>
      <c r="D25" s="7" t="s">
        <v>67</v>
      </c>
      <c r="E25" s="8" t="s">
        <v>68</v>
      </c>
      <c r="F25" s="8">
        <v>68.95</v>
      </c>
      <c r="G25" s="9">
        <f t="shared" si="0"/>
        <v>41.37</v>
      </c>
      <c r="H25" s="4">
        <v>83.2</v>
      </c>
      <c r="I25" s="4">
        <f t="shared" si="1"/>
        <v>33.28</v>
      </c>
      <c r="J25" s="4">
        <f t="shared" si="2"/>
        <v>74.650000000000006</v>
      </c>
      <c r="K25" s="4">
        <v>1</v>
      </c>
      <c r="L25" s="4" t="s">
        <v>106</v>
      </c>
      <c r="M25" s="4"/>
    </row>
    <row r="26" spans="1:13" ht="35" customHeight="1">
      <c r="A26" s="4">
        <v>23</v>
      </c>
      <c r="B26" s="5" t="s">
        <v>65</v>
      </c>
      <c r="C26" s="6" t="s">
        <v>66</v>
      </c>
      <c r="D26" s="7" t="s">
        <v>69</v>
      </c>
      <c r="E26" s="8" t="s">
        <v>70</v>
      </c>
      <c r="F26" s="8">
        <v>66.7</v>
      </c>
      <c r="G26" s="9">
        <f t="shared" si="0"/>
        <v>40.020000000000003</v>
      </c>
      <c r="H26" s="4">
        <v>84.4</v>
      </c>
      <c r="I26" s="4">
        <f t="shared" si="1"/>
        <v>33.760000000000005</v>
      </c>
      <c r="J26" s="4">
        <f t="shared" si="2"/>
        <v>73.78</v>
      </c>
      <c r="K26" s="4">
        <v>2</v>
      </c>
      <c r="L26" s="4" t="s">
        <v>107</v>
      </c>
      <c r="M26" s="4"/>
    </row>
    <row r="27" spans="1:13" ht="35" customHeight="1">
      <c r="A27" s="4">
        <v>24</v>
      </c>
      <c r="B27" s="5" t="s">
        <v>65</v>
      </c>
      <c r="C27" s="6" t="s">
        <v>66</v>
      </c>
      <c r="D27" s="7" t="s">
        <v>71</v>
      </c>
      <c r="E27" s="8" t="s">
        <v>72</v>
      </c>
      <c r="F27" s="8">
        <v>65.75</v>
      </c>
      <c r="G27" s="9">
        <f t="shared" si="0"/>
        <v>39.449999999999996</v>
      </c>
      <c r="H27" s="4">
        <v>80.2</v>
      </c>
      <c r="I27" s="4">
        <f t="shared" si="1"/>
        <v>32.080000000000005</v>
      </c>
      <c r="J27" s="4">
        <f t="shared" si="2"/>
        <v>71.53</v>
      </c>
      <c r="K27" s="4">
        <v>3</v>
      </c>
      <c r="L27" s="4" t="s">
        <v>107</v>
      </c>
      <c r="M27" s="4"/>
    </row>
    <row r="28" spans="1:13" ht="35" customHeight="1">
      <c r="A28" s="4">
        <v>25</v>
      </c>
      <c r="B28" s="5" t="s">
        <v>73</v>
      </c>
      <c r="C28" s="6" t="s">
        <v>74</v>
      </c>
      <c r="D28" s="7" t="s">
        <v>75</v>
      </c>
      <c r="E28" s="8" t="s">
        <v>76</v>
      </c>
      <c r="F28" s="8">
        <v>70.099999999999994</v>
      </c>
      <c r="G28" s="9">
        <f t="shared" si="0"/>
        <v>42.059999999999995</v>
      </c>
      <c r="H28" s="4">
        <v>79.400000000000006</v>
      </c>
      <c r="I28" s="4">
        <f t="shared" si="1"/>
        <v>31.760000000000005</v>
      </c>
      <c r="J28" s="4">
        <f t="shared" si="2"/>
        <v>73.819999999999993</v>
      </c>
      <c r="K28" s="4">
        <v>1</v>
      </c>
      <c r="L28" s="4" t="s">
        <v>106</v>
      </c>
      <c r="M28" s="4"/>
    </row>
    <row r="29" spans="1:13" ht="35" customHeight="1">
      <c r="A29" s="4">
        <v>26</v>
      </c>
      <c r="B29" s="5" t="s">
        <v>73</v>
      </c>
      <c r="C29" s="6" t="s">
        <v>74</v>
      </c>
      <c r="D29" s="7" t="s">
        <v>77</v>
      </c>
      <c r="E29" s="8" t="s">
        <v>78</v>
      </c>
      <c r="F29" s="8">
        <v>55.15</v>
      </c>
      <c r="G29" s="9">
        <f t="shared" si="0"/>
        <v>33.089999999999996</v>
      </c>
      <c r="H29" s="4">
        <v>79</v>
      </c>
      <c r="I29" s="4">
        <f t="shared" si="1"/>
        <v>31.6</v>
      </c>
      <c r="J29" s="4">
        <f t="shared" si="2"/>
        <v>64.69</v>
      </c>
      <c r="K29" s="4">
        <v>2</v>
      </c>
      <c r="L29" s="4" t="s">
        <v>107</v>
      </c>
      <c r="M29" s="4"/>
    </row>
    <row r="30" spans="1:13" ht="35" customHeight="1">
      <c r="A30" s="4">
        <v>27</v>
      </c>
      <c r="B30" s="5" t="s">
        <v>73</v>
      </c>
      <c r="C30" s="6" t="s">
        <v>74</v>
      </c>
      <c r="D30" s="7" t="s">
        <v>79</v>
      </c>
      <c r="E30" s="11" t="s">
        <v>80</v>
      </c>
      <c r="F30" s="8">
        <v>54.2</v>
      </c>
      <c r="G30" s="9">
        <f t="shared" si="0"/>
        <v>32.520000000000003</v>
      </c>
      <c r="H30" s="4">
        <v>80.2</v>
      </c>
      <c r="I30" s="4">
        <f t="shared" si="1"/>
        <v>32.080000000000005</v>
      </c>
      <c r="J30" s="4">
        <f t="shared" si="2"/>
        <v>64.600000000000009</v>
      </c>
      <c r="K30" s="4">
        <v>3</v>
      </c>
      <c r="L30" s="4" t="s">
        <v>107</v>
      </c>
      <c r="M30" s="4"/>
    </row>
    <row r="31" spans="1:13" ht="35" customHeight="1">
      <c r="A31" s="4">
        <v>28</v>
      </c>
      <c r="B31" s="5" t="s">
        <v>81</v>
      </c>
      <c r="C31" s="6" t="s">
        <v>82</v>
      </c>
      <c r="D31" s="7" t="s">
        <v>85</v>
      </c>
      <c r="E31" s="8" t="s">
        <v>86</v>
      </c>
      <c r="F31" s="8">
        <v>65.349999999999994</v>
      </c>
      <c r="G31" s="9">
        <f>F31*0.6</f>
        <v>39.209999999999994</v>
      </c>
      <c r="H31" s="4">
        <v>84.4</v>
      </c>
      <c r="I31" s="4">
        <f>H31*0.4</f>
        <v>33.760000000000005</v>
      </c>
      <c r="J31" s="4">
        <f>G31+I31</f>
        <v>72.97</v>
      </c>
      <c r="K31" s="4">
        <v>1</v>
      </c>
      <c r="L31" s="4" t="s">
        <v>106</v>
      </c>
      <c r="M31" s="4"/>
    </row>
    <row r="32" spans="1:13" ht="35" customHeight="1">
      <c r="A32" s="4">
        <v>29</v>
      </c>
      <c r="B32" s="5" t="s">
        <v>81</v>
      </c>
      <c r="C32" s="6" t="s">
        <v>82</v>
      </c>
      <c r="D32" s="7" t="s">
        <v>83</v>
      </c>
      <c r="E32" s="8" t="s">
        <v>84</v>
      </c>
      <c r="F32" s="8">
        <v>65.75</v>
      </c>
      <c r="G32" s="9">
        <f t="shared" si="0"/>
        <v>39.449999999999996</v>
      </c>
      <c r="H32" s="4">
        <v>81</v>
      </c>
      <c r="I32" s="4">
        <f t="shared" si="1"/>
        <v>32.4</v>
      </c>
      <c r="J32" s="4">
        <f t="shared" si="2"/>
        <v>71.849999999999994</v>
      </c>
      <c r="K32" s="4">
        <v>2</v>
      </c>
      <c r="L32" s="4" t="s">
        <v>107</v>
      </c>
      <c r="M32" s="4"/>
    </row>
    <row r="33" spans="1:13" ht="35" customHeight="1">
      <c r="A33" s="4">
        <v>30</v>
      </c>
      <c r="B33" s="5" t="s">
        <v>81</v>
      </c>
      <c r="C33" s="6" t="s">
        <v>82</v>
      </c>
      <c r="D33" s="7" t="s">
        <v>87</v>
      </c>
      <c r="E33" s="8" t="s">
        <v>88</v>
      </c>
      <c r="F33" s="8">
        <v>64.7</v>
      </c>
      <c r="G33" s="9">
        <f t="shared" si="0"/>
        <v>38.82</v>
      </c>
      <c r="H33" s="4">
        <v>82</v>
      </c>
      <c r="I33" s="4">
        <f t="shared" si="1"/>
        <v>32.800000000000004</v>
      </c>
      <c r="J33" s="4">
        <f t="shared" si="2"/>
        <v>71.62</v>
      </c>
      <c r="K33" s="4">
        <v>3</v>
      </c>
      <c r="L33" s="4" t="s">
        <v>107</v>
      </c>
      <c r="M33" s="4"/>
    </row>
    <row r="34" spans="1:13" ht="35" customHeight="1">
      <c r="A34" s="4">
        <v>31</v>
      </c>
      <c r="B34" s="5" t="s">
        <v>81</v>
      </c>
      <c r="C34" s="6" t="s">
        <v>89</v>
      </c>
      <c r="D34" s="7" t="s">
        <v>90</v>
      </c>
      <c r="E34" s="8" t="s">
        <v>91</v>
      </c>
      <c r="F34" s="8">
        <v>67.55</v>
      </c>
      <c r="G34" s="9">
        <f t="shared" si="0"/>
        <v>40.529999999999994</v>
      </c>
      <c r="H34" s="4">
        <v>82.4</v>
      </c>
      <c r="I34" s="4">
        <f t="shared" si="1"/>
        <v>32.96</v>
      </c>
      <c r="J34" s="4">
        <f t="shared" si="2"/>
        <v>73.489999999999995</v>
      </c>
      <c r="K34" s="4">
        <v>1</v>
      </c>
      <c r="L34" s="4" t="s">
        <v>106</v>
      </c>
      <c r="M34" s="4"/>
    </row>
    <row r="35" spans="1:13" ht="35" customHeight="1">
      <c r="A35" s="4">
        <v>32</v>
      </c>
      <c r="B35" s="5" t="s">
        <v>81</v>
      </c>
      <c r="C35" s="6" t="s">
        <v>89</v>
      </c>
      <c r="D35" s="7" t="s">
        <v>92</v>
      </c>
      <c r="E35" s="8" t="s">
        <v>93</v>
      </c>
      <c r="F35" s="8">
        <v>60.25</v>
      </c>
      <c r="G35" s="9">
        <f t="shared" si="0"/>
        <v>36.15</v>
      </c>
      <c r="H35" s="4">
        <v>0</v>
      </c>
      <c r="I35" s="4">
        <f t="shared" si="1"/>
        <v>0</v>
      </c>
      <c r="J35" s="4">
        <f t="shared" si="2"/>
        <v>36.15</v>
      </c>
      <c r="K35" s="4">
        <v>2</v>
      </c>
      <c r="L35" s="4" t="s">
        <v>107</v>
      </c>
      <c r="M35" s="4" t="s">
        <v>102</v>
      </c>
    </row>
    <row r="36" spans="1:13" ht="35" customHeight="1">
      <c r="A36" s="4">
        <v>33</v>
      </c>
      <c r="B36" s="5" t="s">
        <v>81</v>
      </c>
      <c r="C36" s="6">
        <v>21077017</v>
      </c>
      <c r="D36" s="7" t="s">
        <v>94</v>
      </c>
      <c r="E36" s="8" t="s">
        <v>95</v>
      </c>
      <c r="F36" s="8">
        <v>64</v>
      </c>
      <c r="G36" s="9">
        <f t="shared" si="0"/>
        <v>38.4</v>
      </c>
      <c r="H36" s="4">
        <v>80.599999999999994</v>
      </c>
      <c r="I36" s="4">
        <f t="shared" si="1"/>
        <v>32.24</v>
      </c>
      <c r="J36" s="4">
        <f t="shared" si="2"/>
        <v>70.64</v>
      </c>
      <c r="K36" s="4">
        <v>1</v>
      </c>
      <c r="L36" s="4" t="s">
        <v>106</v>
      </c>
      <c r="M36" s="4"/>
    </row>
    <row r="37" spans="1:13" ht="35" customHeight="1">
      <c r="A37" s="4">
        <v>34</v>
      </c>
      <c r="B37" s="5" t="s">
        <v>81</v>
      </c>
      <c r="C37" s="6" t="s">
        <v>96</v>
      </c>
      <c r="D37" s="7" t="s">
        <v>97</v>
      </c>
      <c r="E37" s="8" t="s">
        <v>98</v>
      </c>
      <c r="F37" s="8">
        <v>60.85</v>
      </c>
      <c r="G37" s="9">
        <f t="shared" si="0"/>
        <v>36.51</v>
      </c>
      <c r="H37" s="4">
        <v>83.8</v>
      </c>
      <c r="I37" s="4">
        <f t="shared" si="1"/>
        <v>33.520000000000003</v>
      </c>
      <c r="J37" s="4">
        <f t="shared" si="2"/>
        <v>70.03</v>
      </c>
      <c r="K37" s="4">
        <v>2</v>
      </c>
      <c r="L37" s="4" t="s">
        <v>107</v>
      </c>
      <c r="M37" s="4"/>
    </row>
    <row r="38" spans="1:13" ht="35" customHeight="1">
      <c r="A38" s="4">
        <v>35</v>
      </c>
      <c r="B38" s="5" t="s">
        <v>81</v>
      </c>
      <c r="C38" s="6" t="s">
        <v>96</v>
      </c>
      <c r="D38" s="7" t="s">
        <v>99</v>
      </c>
      <c r="E38" s="8" t="s">
        <v>100</v>
      </c>
      <c r="F38" s="8">
        <v>60.3</v>
      </c>
      <c r="G38" s="9">
        <f t="shared" si="0"/>
        <v>36.18</v>
      </c>
      <c r="H38" s="4">
        <v>78</v>
      </c>
      <c r="I38" s="4">
        <f t="shared" si="1"/>
        <v>31.200000000000003</v>
      </c>
      <c r="J38" s="4">
        <f t="shared" si="2"/>
        <v>67.38</v>
      </c>
      <c r="K38" s="4">
        <v>3</v>
      </c>
      <c r="L38" s="4" t="s">
        <v>107</v>
      </c>
      <c r="M38" s="4"/>
    </row>
    <row r="40" spans="1:13" ht="15">
      <c r="A40" s="13" t="s">
        <v>103</v>
      </c>
      <c r="B40" s="13"/>
      <c r="C40" s="13"/>
      <c r="D40" s="13"/>
      <c r="E40" s="13"/>
      <c r="F40" s="13"/>
      <c r="G40" s="13"/>
      <c r="H40" s="13"/>
      <c r="I40" s="13"/>
      <c r="J40" s="13"/>
      <c r="K40" s="13"/>
      <c r="L40" s="13"/>
    </row>
    <row r="41" spans="1:13" ht="15">
      <c r="A41" s="13" t="s">
        <v>104</v>
      </c>
      <c r="B41" s="13"/>
      <c r="C41" s="13"/>
      <c r="D41" s="13"/>
      <c r="E41" s="13"/>
      <c r="F41" s="13"/>
      <c r="G41" s="13"/>
      <c r="H41" s="13"/>
      <c r="I41" s="13"/>
      <c r="J41" s="13"/>
      <c r="K41" s="13"/>
      <c r="L41" s="13"/>
    </row>
    <row r="44" spans="1:13" ht="16" customHeight="1">
      <c r="A44" s="10" t="s">
        <v>101</v>
      </c>
    </row>
  </sheetData>
  <autoFilter ref="A3:M38">
    <extLst/>
  </autoFilter>
  <sortState ref="A4:L18">
    <sortCondition descending="1" ref="J4:J18"/>
  </sortState>
  <mergeCells count="3">
    <mergeCell ref="A1:M1"/>
    <mergeCell ref="A40:L40"/>
    <mergeCell ref="A41:L41"/>
  </mergeCells>
  <phoneticPr fontId="8" type="noConversion"/>
  <pageMargins left="0.59055118110236227" right="0.23622047244094491" top="0.55118110236220474" bottom="0.35433070866141736"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8"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Sheet3</vt:lpstr>
      <vt:lpstr>Sheet2!Print_Titles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2022-02-19T04:43:40Z</cp:lastPrinted>
  <dcterms:created xsi:type="dcterms:W3CDTF">2017-05-12T01:33:00Z</dcterms:created>
  <dcterms:modified xsi:type="dcterms:W3CDTF">2022-02-19T04:45:55Z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KSORubyTemplateID" linkTarget="0">
    <vt:lpwstr>11</vt:lpwstr>
  </property>
  <property fmtid="{D5CDD505-2E9C-101B-9397-08002B2CF9AE}" pid="4" name="ICV">
    <vt:lpwstr>3955B29C34FD4A1DAFBB3DB572CAD819</vt:lpwstr>
  </property>
</Properties>
</file>