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附件" sheetId="16" r:id="rId1"/>
  </sheets>
  <definedNames>
    <definedName name="_xlnm._FilterDatabase" localSheetId="0" hidden="1">附件!$A$3:$W$51</definedName>
    <definedName name="_xlnm.Print_Titles" localSheetId="0">附件!$3:$3</definedName>
  </definedNames>
  <calcPr calcId="144525"/>
</workbook>
</file>

<file path=xl/sharedStrings.xml><?xml version="1.0" encoding="utf-8"?>
<sst xmlns="http://schemas.openxmlformats.org/spreadsheetml/2006/main" count="526" uniqueCount="222">
  <si>
    <t>附件</t>
  </si>
  <si>
    <t>青川县2021年下半年面向社会公开考试招聘事业单位工作人员拟聘人员基本情况（第一批）</t>
  </si>
  <si>
    <t>序号</t>
  </si>
  <si>
    <t>姓名</t>
  </si>
  <si>
    <t>性别</t>
  </si>
  <si>
    <t>出生年月</t>
  </si>
  <si>
    <t>毕业院校</t>
  </si>
  <si>
    <t>专业</t>
  </si>
  <si>
    <t>学历</t>
  </si>
  <si>
    <t>学位</t>
  </si>
  <si>
    <t>毕业时间</t>
  </si>
  <si>
    <t>执（职）业资格</t>
  </si>
  <si>
    <t>专业技术
职务任职
资格</t>
  </si>
  <si>
    <t>拟聘单位</t>
  </si>
  <si>
    <t>拟聘岗位</t>
  </si>
  <si>
    <t>岗位编码</t>
  </si>
  <si>
    <t>笔试
成绩</t>
  </si>
  <si>
    <t>政策性加分</t>
  </si>
  <si>
    <t>笔试总成绩</t>
  </si>
  <si>
    <t>笔试折合成绩</t>
  </si>
  <si>
    <t>面试
成绩</t>
  </si>
  <si>
    <t>面试折合成绩</t>
  </si>
  <si>
    <t>考试总成绩</t>
  </si>
  <si>
    <t>体检考察情况</t>
  </si>
  <si>
    <t>备注</t>
  </si>
  <si>
    <t>周姗</t>
  </si>
  <si>
    <t>女</t>
  </si>
  <si>
    <t>1994.08</t>
  </si>
  <si>
    <t>西南交通大学希望学院</t>
  </si>
  <si>
    <t>交通运输</t>
  </si>
  <si>
    <t>本科</t>
  </si>
  <si>
    <t>学士</t>
  </si>
  <si>
    <t>青川县交通运输应急指挥中心</t>
  </si>
  <si>
    <t>专业技术</t>
  </si>
  <si>
    <t>合格</t>
  </si>
  <si>
    <t>查弘扬</t>
  </si>
  <si>
    <t>男</t>
  </si>
  <si>
    <t>1994.05</t>
  </si>
  <si>
    <t>西南科技大学城市学院</t>
  </si>
  <si>
    <t>土木工程</t>
  </si>
  <si>
    <t>青川县农村公路建设服务中心</t>
  </si>
  <si>
    <t>张中兴</t>
  </si>
  <si>
    <t>1993.09</t>
  </si>
  <si>
    <t>兰州理工大学技术工程学院</t>
  </si>
  <si>
    <t>梁加明</t>
  </si>
  <si>
    <t>1997.02</t>
  </si>
  <si>
    <t>西华大学</t>
  </si>
  <si>
    <t>水利水电工程</t>
  </si>
  <si>
    <t>青川县水利水电工程建设事务中心</t>
  </si>
  <si>
    <t>杨岩松</t>
  </si>
  <si>
    <t>1995.03</t>
  </si>
  <si>
    <t>天津农学院</t>
  </si>
  <si>
    <t>种子科学与工程</t>
  </si>
  <si>
    <t>青川县茶产业发展事务中心</t>
  </si>
  <si>
    <t>李华阳</t>
  </si>
  <si>
    <t>1995.01</t>
  </si>
  <si>
    <t>四川师范大学文理学院</t>
  </si>
  <si>
    <t>旅游管理</t>
  </si>
  <si>
    <t>青川县旅游服务中心</t>
  </si>
  <si>
    <t>管理</t>
  </si>
  <si>
    <t>施译</t>
  </si>
  <si>
    <t>1997.06</t>
  </si>
  <si>
    <t>成都理工大学</t>
  </si>
  <si>
    <t>国际经济与贸易</t>
  </si>
  <si>
    <t>青川县商务服务中心</t>
  </si>
  <si>
    <t>文迁</t>
  </si>
  <si>
    <t>1992.09</t>
  </si>
  <si>
    <t>成都学院（成都大学）</t>
  </si>
  <si>
    <t>森林资源保护与游憩</t>
  </si>
  <si>
    <t>青川县林业产业化发展服务中心</t>
  </si>
  <si>
    <t>柳成浩</t>
  </si>
  <si>
    <t>1994.10</t>
  </si>
  <si>
    <t>重庆人文科技学院</t>
  </si>
  <si>
    <t>风景园林</t>
  </si>
  <si>
    <t>罗浩耘</t>
  </si>
  <si>
    <t>1996.06</t>
  </si>
  <si>
    <t>重庆文理学院</t>
  </si>
  <si>
    <t>园林</t>
  </si>
  <si>
    <t>刘芙蓉</t>
  </si>
  <si>
    <t>1995.06</t>
  </si>
  <si>
    <t>福建农林大学</t>
  </si>
  <si>
    <t>周佳莉</t>
  </si>
  <si>
    <t>1999.06</t>
  </si>
  <si>
    <t>海南大学</t>
  </si>
  <si>
    <t>野生动物与自然保护区管理</t>
  </si>
  <si>
    <t>四川青川东阳沟自然保护区管理局</t>
  </si>
  <si>
    <t>姚焱</t>
  </si>
  <si>
    <t>1999.08</t>
  </si>
  <si>
    <t>西南石油大学</t>
  </si>
  <si>
    <t>财务管理</t>
  </si>
  <si>
    <t>何彦秋</t>
  </si>
  <si>
    <t>青川县乡村振兴事务中心</t>
  </si>
  <si>
    <t>递补</t>
  </si>
  <si>
    <t>曹琳</t>
  </si>
  <si>
    <t>1997.12</t>
  </si>
  <si>
    <t>四川大学锦江学院</t>
  </si>
  <si>
    <t>新闻学</t>
  </si>
  <si>
    <t>青川县融媒体中心</t>
  </si>
  <si>
    <t>专业技术（记者）</t>
  </si>
  <si>
    <t>唐釦</t>
  </si>
  <si>
    <t>1997.05</t>
  </si>
  <si>
    <t>绵阳师范学院</t>
  </si>
  <si>
    <t>广播电视学</t>
  </si>
  <si>
    <t>赵晓睿</t>
  </si>
  <si>
    <t>1999.03</t>
  </si>
  <si>
    <t>河西学院</t>
  </si>
  <si>
    <t>法学</t>
  </si>
  <si>
    <t>青川县社会治安综合治理中心</t>
  </si>
  <si>
    <t>黄佳鑫</t>
  </si>
  <si>
    <t>1998.11</t>
  </si>
  <si>
    <t>西南民族大学</t>
  </si>
  <si>
    <t>汉语国际教育</t>
  </si>
  <si>
    <t>青川县统战工作服务中心</t>
  </si>
  <si>
    <t>马利霞</t>
  </si>
  <si>
    <t>1997.01</t>
  </si>
  <si>
    <t>甘肃政法大学</t>
  </si>
  <si>
    <t>青川县人事考试中心</t>
  </si>
  <si>
    <t>王巧</t>
  </si>
  <si>
    <t>1996.10</t>
  </si>
  <si>
    <t>工程造价管理</t>
  </si>
  <si>
    <t>青川县财政投资评审中心</t>
  </si>
  <si>
    <t>李成的妮</t>
  </si>
  <si>
    <t>2000.03</t>
  </si>
  <si>
    <t>雅安职业技术学院</t>
  </si>
  <si>
    <t>卫生检验与检疫技术</t>
  </si>
  <si>
    <t>大专</t>
  </si>
  <si>
    <t>青川县疾病预防控制中心</t>
  </si>
  <si>
    <t>专业技术（卫生检验）</t>
  </si>
  <si>
    <t>闫凌溪</t>
  </si>
  <si>
    <t>2001.09</t>
  </si>
  <si>
    <t>四川中医药高等专科学校</t>
  </si>
  <si>
    <t>临床医学</t>
  </si>
  <si>
    <t>王惠贤</t>
  </si>
  <si>
    <t>1995.10</t>
  </si>
  <si>
    <t>廊坊卫生职业学院</t>
  </si>
  <si>
    <t>执业助理医师</t>
  </si>
  <si>
    <t>助理医师</t>
  </si>
  <si>
    <t>青川县人民医院</t>
  </si>
  <si>
    <t>专业技术（儿科）</t>
  </si>
  <si>
    <t>杨川琴</t>
  </si>
  <si>
    <t>淄博职业学院</t>
  </si>
  <si>
    <t>专业技术（妇产科）</t>
  </si>
  <si>
    <t>陈永鑫</t>
  </si>
  <si>
    <t>乐山职业技术学院</t>
  </si>
  <si>
    <t>专业技术（麻醉）</t>
  </si>
  <si>
    <t>郭晋成</t>
  </si>
  <si>
    <t>1996.08</t>
  </si>
  <si>
    <t>周兴亮</t>
  </si>
  <si>
    <t>山东协和学院</t>
  </si>
  <si>
    <t>专业技术（骨科普外科）</t>
  </si>
  <si>
    <t>蒋正东</t>
  </si>
  <si>
    <t>1995.08</t>
  </si>
  <si>
    <t>安康职业技术学院</t>
  </si>
  <si>
    <t>张鹏</t>
  </si>
  <si>
    <t>1992.03</t>
  </si>
  <si>
    <t>山东现代职业学院</t>
  </si>
  <si>
    <t>执业医师</t>
  </si>
  <si>
    <t>医师</t>
  </si>
  <si>
    <t>石胤右</t>
  </si>
  <si>
    <t>1992.10</t>
  </si>
  <si>
    <t>山东力明科技职业学院</t>
  </si>
  <si>
    <t>专业技术（内科）</t>
  </si>
  <si>
    <t>靳亭飞</t>
  </si>
  <si>
    <t>1996.09</t>
  </si>
  <si>
    <t>铜仁职业技术学院</t>
  </si>
  <si>
    <t>董忠民</t>
  </si>
  <si>
    <t>1987.03</t>
  </si>
  <si>
    <t>泸州医学院</t>
  </si>
  <si>
    <t>中西医结合</t>
  </si>
  <si>
    <t>胡岚</t>
  </si>
  <si>
    <t>1998.02</t>
  </si>
  <si>
    <t>专业技术（耳鼻喉眼科）</t>
  </si>
  <si>
    <t>张玉兰</t>
  </si>
  <si>
    <t>石家庄人民医学高等专科学校</t>
  </si>
  <si>
    <t>易欣</t>
  </si>
  <si>
    <t>1994.09</t>
  </si>
  <si>
    <t>西南医科大学</t>
  </si>
  <si>
    <t>护理学</t>
  </si>
  <si>
    <t>执业护士</t>
  </si>
  <si>
    <t>护士</t>
  </si>
  <si>
    <t>专业技术（护理）</t>
  </si>
  <si>
    <t>谈洪伟</t>
  </si>
  <si>
    <t>1998.09</t>
  </si>
  <si>
    <t>宝鸡职业技术学院</t>
  </si>
  <si>
    <t>中医学</t>
  </si>
  <si>
    <t>专业技术（中医中西医结合）</t>
  </si>
  <si>
    <t>赵对</t>
  </si>
  <si>
    <t>1993.04</t>
  </si>
  <si>
    <t>青川县中医医院</t>
  </si>
  <si>
    <t>史镇伍</t>
  </si>
  <si>
    <t>王娟</t>
  </si>
  <si>
    <t>1993.10</t>
  </si>
  <si>
    <t>广元职工医学院</t>
  </si>
  <si>
    <t>护理</t>
  </si>
  <si>
    <t>青川县关庄镇中心卫生院</t>
  </si>
  <si>
    <t>杨进雨</t>
  </si>
  <si>
    <t>四川三河职业学院</t>
  </si>
  <si>
    <t>青川县青溪镇中心卫生院</t>
  </si>
  <si>
    <t>陈宇琳</t>
  </si>
  <si>
    <t>1995.11</t>
  </si>
  <si>
    <t>四川大学</t>
  </si>
  <si>
    <t>青川县沙州镇中心卫生院</t>
  </si>
  <si>
    <t>杨燕</t>
  </si>
  <si>
    <t>1994.07</t>
  </si>
  <si>
    <t>青川县三锅镇卫生院</t>
  </si>
  <si>
    <t>聂凤瑶</t>
  </si>
  <si>
    <t>中国医科大学</t>
  </si>
  <si>
    <t>李婷</t>
  </si>
  <si>
    <t>1998.04</t>
  </si>
  <si>
    <t>川北医学院</t>
  </si>
  <si>
    <t>青川县七佛乡卫生院</t>
  </si>
  <si>
    <t>王玲</t>
  </si>
  <si>
    <t>1998.10</t>
  </si>
  <si>
    <t>医学检验技术</t>
  </si>
  <si>
    <t>专业技术（检验）</t>
  </si>
  <si>
    <t>梁艳</t>
  </si>
  <si>
    <t>1998.07</t>
  </si>
  <si>
    <t>广安职业技术学院</t>
  </si>
  <si>
    <t>医学影像技术</t>
  </si>
  <si>
    <t>专业技术（影像）</t>
  </si>
  <si>
    <t>冯文通</t>
  </si>
  <si>
    <t>成都中医药大学</t>
  </si>
</sst>
</file>

<file path=xl/styles.xml><?xml version="1.0" encoding="utf-8"?>
<styleSheet xmlns="http://schemas.openxmlformats.org/spreadsheetml/2006/main">
  <numFmts count="5">
    <numFmt numFmtId="44" formatCode="_ &quot;￥&quot;* #,##0.00_ ;_ &quot;￥&quot;* \-#,##0.00_ ;_ &quot;￥&quot;* &quot;-&quot;??_ ;_ @_ "/>
    <numFmt numFmtId="176" formatCode="0.00_ "/>
    <numFmt numFmtId="43" formatCode="_ * #,##0.00_ ;_ * \-#,##0.00_ ;_ * &quot;-&quot;??_ ;_ @_ "/>
    <numFmt numFmtId="42" formatCode="_ &quot;￥&quot;* #,##0_ ;_ &quot;￥&quot;* \-#,##0_ ;_ &quot;￥&quot;* &quot;-&quot;_ ;_ @_ "/>
    <numFmt numFmtId="41" formatCode="_ * #,##0_ ;_ * \-#,##0_ ;_ * &quot;-&quot;_ ;_ @_ "/>
  </numFmts>
  <fonts count="33">
    <font>
      <sz val="11"/>
      <color theme="1"/>
      <name val="宋体"/>
      <charset val="134"/>
      <scheme val="minor"/>
    </font>
    <font>
      <sz val="10"/>
      <color theme="1"/>
      <name val="宋体"/>
      <charset val="134"/>
      <scheme val="minor"/>
    </font>
    <font>
      <sz val="10"/>
      <name val="宋体"/>
      <charset val="134"/>
      <scheme val="minor"/>
    </font>
    <font>
      <sz val="14"/>
      <color theme="1"/>
      <name val="黑体"/>
      <charset val="134"/>
    </font>
    <font>
      <sz val="14"/>
      <color theme="1"/>
      <name val="宋体"/>
      <charset val="134"/>
      <scheme val="minor"/>
    </font>
    <font>
      <sz val="24"/>
      <color theme="1"/>
      <name val="方正小标宋简体"/>
      <charset val="134"/>
    </font>
    <font>
      <b/>
      <sz val="12"/>
      <color theme="1"/>
      <name val="宋体"/>
      <charset val="134"/>
      <scheme val="minor"/>
    </font>
    <font>
      <b/>
      <sz val="12"/>
      <color indexed="8"/>
      <name val="宋体"/>
      <charset val="134"/>
      <scheme val="minor"/>
    </font>
    <font>
      <sz val="12"/>
      <color theme="1"/>
      <name val="宋体"/>
      <charset val="134"/>
      <scheme val="minor"/>
    </font>
    <font>
      <sz val="12"/>
      <color indexed="8"/>
      <name val="宋体"/>
      <charset val="134"/>
      <scheme val="minor"/>
    </font>
    <font>
      <sz val="12"/>
      <name val="宋体"/>
      <charset val="134"/>
      <scheme val="minor"/>
    </font>
    <font>
      <b/>
      <sz val="12"/>
      <name val="宋体"/>
      <charset val="134"/>
      <scheme val="minor"/>
    </font>
    <font>
      <sz val="12"/>
      <name val="宋体"/>
      <charset val="134"/>
    </font>
    <font>
      <sz val="11"/>
      <color theme="0"/>
      <name val="宋体"/>
      <charset val="0"/>
      <scheme val="minor"/>
    </font>
    <font>
      <sz val="11"/>
      <color rgb="FF9C0006"/>
      <name val="宋体"/>
      <charset val="0"/>
      <scheme val="minor"/>
    </font>
    <font>
      <sz val="11"/>
      <color rgb="FF006100"/>
      <name val="宋体"/>
      <charset val="0"/>
      <scheme val="minor"/>
    </font>
    <font>
      <b/>
      <sz val="11"/>
      <color theme="1"/>
      <name val="宋体"/>
      <charset val="0"/>
      <scheme val="minor"/>
    </font>
    <font>
      <sz val="11"/>
      <color theme="1"/>
      <name val="宋体"/>
      <charset val="0"/>
      <scheme val="minor"/>
    </font>
    <font>
      <sz val="11"/>
      <color rgb="FF3F3F76"/>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0"/>
      <name val="Arial"/>
      <charset val="134"/>
    </font>
    <font>
      <sz val="11"/>
      <color rgb="FFFA7D00"/>
      <name val="宋体"/>
      <charset val="0"/>
      <scheme val="minor"/>
    </font>
    <font>
      <b/>
      <sz val="11"/>
      <color rgb="FFFA7D00"/>
      <name val="宋体"/>
      <charset val="0"/>
      <scheme val="minor"/>
    </font>
    <font>
      <b/>
      <sz val="11"/>
      <color rgb="FF3F3F3F"/>
      <name val="宋体"/>
      <charset val="0"/>
      <scheme val="minor"/>
    </font>
    <font>
      <sz val="11"/>
      <color rgb="FF9C65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theme="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6"/>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7"/>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8" borderId="0" applyNumberFormat="0" applyBorder="0" applyAlignment="0" applyProtection="0">
      <alignment vertical="center"/>
    </xf>
    <xf numFmtId="0" fontId="18"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2" borderId="0" applyNumberFormat="0" applyBorder="0" applyAlignment="0" applyProtection="0">
      <alignment vertical="center"/>
    </xf>
    <xf numFmtId="0" fontId="14" fillId="3" borderId="0" applyNumberFormat="0" applyBorder="0" applyAlignment="0" applyProtection="0">
      <alignment vertical="center"/>
    </xf>
    <xf numFmtId="43" fontId="0" fillId="0" borderId="0" applyFont="0" applyFill="0" applyBorder="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7" borderId="4" applyNumberFormat="0" applyFont="0" applyAlignment="0" applyProtection="0">
      <alignment vertical="center"/>
    </xf>
    <xf numFmtId="0" fontId="13" fillId="7" borderId="0" applyNumberFormat="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5" applyNumberFormat="0" applyFill="0" applyAlignment="0" applyProtection="0">
      <alignment vertical="center"/>
    </xf>
    <xf numFmtId="0" fontId="13" fillId="20" borderId="0" applyNumberFormat="0" applyBorder="0" applyAlignment="0" applyProtection="0">
      <alignment vertical="center"/>
    </xf>
    <xf numFmtId="0" fontId="20" fillId="0" borderId="7" applyNumberFormat="0" applyFill="0" applyAlignment="0" applyProtection="0">
      <alignment vertical="center"/>
    </xf>
    <xf numFmtId="0" fontId="13" fillId="16" borderId="0" applyNumberFormat="0" applyBorder="0" applyAlignment="0" applyProtection="0">
      <alignment vertical="center"/>
    </xf>
    <xf numFmtId="0" fontId="30" fillId="21" borderId="8" applyNumberFormat="0" applyAlignment="0" applyProtection="0">
      <alignment vertical="center"/>
    </xf>
    <xf numFmtId="0" fontId="29" fillId="21" borderId="3" applyNumberFormat="0" applyAlignment="0" applyProtection="0">
      <alignment vertical="center"/>
    </xf>
    <xf numFmtId="0" fontId="32" fillId="24" borderId="9" applyNumberFormat="0" applyAlignment="0" applyProtection="0">
      <alignment vertical="center"/>
    </xf>
    <xf numFmtId="0" fontId="17" fillId="28" borderId="0" applyNumberFormat="0" applyBorder="0" applyAlignment="0" applyProtection="0">
      <alignment vertical="center"/>
    </xf>
    <xf numFmtId="0" fontId="13" fillId="32" borderId="0" applyNumberFormat="0" applyBorder="0" applyAlignment="0" applyProtection="0">
      <alignment vertical="center"/>
    </xf>
    <xf numFmtId="0" fontId="28" fillId="0" borderId="6" applyNumberFormat="0" applyFill="0" applyAlignment="0" applyProtection="0">
      <alignment vertical="center"/>
    </xf>
    <xf numFmtId="0" fontId="16" fillId="0" borderId="2" applyNumberFormat="0" applyFill="0" applyAlignment="0" applyProtection="0">
      <alignment vertical="center"/>
    </xf>
    <xf numFmtId="0" fontId="15" fillId="4" borderId="0" applyNumberFormat="0" applyBorder="0" applyAlignment="0" applyProtection="0">
      <alignment vertical="center"/>
    </xf>
    <xf numFmtId="0" fontId="31" fillId="23" borderId="0" applyNumberFormat="0" applyBorder="0" applyAlignment="0" applyProtection="0">
      <alignment vertical="center"/>
    </xf>
    <xf numFmtId="0" fontId="17" fillId="27" borderId="0" applyNumberFormat="0" applyBorder="0" applyAlignment="0" applyProtection="0">
      <alignment vertical="center"/>
    </xf>
    <xf numFmtId="0" fontId="13" fillId="2" borderId="0" applyNumberFormat="0" applyBorder="0" applyAlignment="0" applyProtection="0">
      <alignment vertical="center"/>
    </xf>
    <xf numFmtId="0" fontId="17" fillId="31" borderId="0" applyNumberFormat="0" applyBorder="0" applyAlignment="0" applyProtection="0">
      <alignment vertical="center"/>
    </xf>
    <xf numFmtId="0" fontId="17" fillId="22" borderId="0" applyNumberFormat="0" applyBorder="0" applyAlignment="0" applyProtection="0">
      <alignment vertical="center"/>
    </xf>
    <xf numFmtId="0" fontId="17" fillId="19" borderId="0" applyNumberFormat="0" applyBorder="0" applyAlignment="0" applyProtection="0">
      <alignment vertical="center"/>
    </xf>
    <xf numFmtId="0" fontId="17" fillId="26" borderId="0" applyNumberFormat="0" applyBorder="0" applyAlignment="0" applyProtection="0">
      <alignment vertical="center"/>
    </xf>
    <xf numFmtId="0" fontId="13" fillId="18" borderId="0" applyNumberFormat="0" applyBorder="0" applyAlignment="0" applyProtection="0">
      <alignment vertical="center"/>
    </xf>
    <xf numFmtId="0" fontId="13" fillId="25" borderId="0" applyNumberFormat="0" applyBorder="0" applyAlignment="0" applyProtection="0">
      <alignment vertical="center"/>
    </xf>
    <xf numFmtId="0" fontId="17" fillId="6" borderId="0" applyNumberFormat="0" applyBorder="0" applyAlignment="0" applyProtection="0">
      <alignment vertical="center"/>
    </xf>
    <xf numFmtId="0" fontId="17" fillId="30" borderId="0" applyNumberFormat="0" applyBorder="0" applyAlignment="0" applyProtection="0">
      <alignment vertical="center"/>
    </xf>
    <xf numFmtId="0" fontId="13" fillId="29" borderId="0" applyNumberFormat="0" applyBorder="0" applyAlignment="0" applyProtection="0">
      <alignment vertical="center"/>
    </xf>
    <xf numFmtId="0" fontId="17" fillId="15" borderId="0" applyNumberFormat="0" applyBorder="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17" fillId="11" borderId="0" applyNumberFormat="0" applyBorder="0" applyAlignment="0" applyProtection="0">
      <alignment vertical="center"/>
    </xf>
    <xf numFmtId="0" fontId="13" fillId="10" borderId="0" applyNumberFormat="0" applyBorder="0" applyAlignment="0" applyProtection="0">
      <alignment vertical="center"/>
    </xf>
    <xf numFmtId="0" fontId="27" fillId="0" borderId="0"/>
  </cellStyleXfs>
  <cellXfs count="30">
    <xf numFmtId="0" fontId="0" fillId="0" borderId="0" xfId="0">
      <alignment vertical="center"/>
    </xf>
    <xf numFmtId="0" fontId="0" fillId="0" borderId="0" xfId="0" applyFill="1" applyAlignment="1">
      <alignment vertical="center" wrapText="1"/>
    </xf>
    <xf numFmtId="0" fontId="1" fillId="0" borderId="0" xfId="0" applyFont="1" applyFill="1" applyAlignment="1">
      <alignment vertical="center" wrapText="1"/>
    </xf>
    <xf numFmtId="0" fontId="2" fillId="0" borderId="0" xfId="0" applyFont="1" applyFill="1" applyAlignment="1">
      <alignment vertical="center" wrapText="1"/>
    </xf>
    <xf numFmtId="0" fontId="0" fillId="0" borderId="0" xfId="0" applyFill="1" applyAlignment="1">
      <alignment horizontal="center" vertical="center" wrapText="1"/>
    </xf>
    <xf numFmtId="176" fontId="0" fillId="0" borderId="0" xfId="0" applyNumberFormat="1" applyFill="1" applyBorder="1" applyAlignment="1">
      <alignment horizontal="center" vertical="center" wrapText="1"/>
    </xf>
    <xf numFmtId="176" fontId="0" fillId="0" borderId="0" xfId="0" applyNumberFormat="1" applyFill="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176" fontId="5" fillId="0" borderId="0" xfId="0" applyNumberFormat="1" applyFont="1" applyFill="1" applyAlignment="1">
      <alignment horizontal="center" vertical="center" wrapText="1"/>
    </xf>
    <xf numFmtId="0" fontId="11"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76" fontId="8" fillId="0" borderId="1" xfId="0" applyNumberFormat="1" applyFont="1" applyFill="1" applyBorder="1" applyAlignment="1">
      <alignment horizontal="left" vertical="center" wrapText="1"/>
    </xf>
    <xf numFmtId="176" fontId="12"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00AADB76"/>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51"/>
  <sheetViews>
    <sheetView tabSelected="1" workbookViewId="0">
      <pane ySplit="3" topLeftCell="A4" activePane="bottomLeft" state="frozen"/>
      <selection/>
      <selection pane="bottomLeft" activeCell="W6" sqref="W6"/>
    </sheetView>
  </sheetViews>
  <sheetFormatPr defaultColWidth="9" defaultRowHeight="13.5"/>
  <cols>
    <col min="1" max="1" width="5.96666666666667" style="4" customWidth="1"/>
    <col min="2" max="2" width="7.65" style="1" customWidth="1"/>
    <col min="3" max="3" width="5.96666666666667" style="4" customWidth="1"/>
    <col min="4" max="4" width="11.8666666666667" style="4" customWidth="1"/>
    <col min="5" max="5" width="14.9916666666667" style="4" customWidth="1"/>
    <col min="6" max="6" width="12.0833333333333" style="4" customWidth="1"/>
    <col min="7" max="8" width="6.94166666666667" style="4" customWidth="1"/>
    <col min="9" max="9" width="11.4083333333333" style="4" customWidth="1"/>
    <col min="10" max="11" width="11.9416666666667" style="4" customWidth="1"/>
    <col min="12" max="12" width="22.0833333333333" style="1" customWidth="1"/>
    <col min="13" max="13" width="12.225" style="1" customWidth="1"/>
    <col min="14" max="14" width="10.275" style="4" customWidth="1"/>
    <col min="15" max="15" width="7.34166666666667" style="5" customWidth="1"/>
    <col min="16" max="16" width="7.08333333333333" style="4" customWidth="1"/>
    <col min="17" max="17" width="7.08333333333333" style="6" customWidth="1"/>
    <col min="18" max="18" width="8.05" style="6" customWidth="1"/>
    <col min="19" max="19" width="7.96666666666667" style="6" customWidth="1"/>
    <col min="20" max="20" width="8.2" style="6" customWidth="1"/>
    <col min="21" max="21" width="7.5" style="6" customWidth="1"/>
    <col min="22" max="22" width="8.60833333333333" style="4" customWidth="1"/>
    <col min="23" max="23" width="6.79166666666667" style="1" customWidth="1"/>
    <col min="24" max="16366" width="3.6" style="1"/>
    <col min="16367" max="16384" width="9" style="1"/>
  </cols>
  <sheetData>
    <row r="1" ht="21" customHeight="1" spans="1:23">
      <c r="A1" s="7" t="s">
        <v>0</v>
      </c>
      <c r="B1" s="8"/>
      <c r="C1" s="8"/>
      <c r="D1" s="8"/>
      <c r="E1" s="8"/>
      <c r="F1" s="8"/>
      <c r="G1" s="8"/>
      <c r="H1" s="8"/>
      <c r="I1" s="8"/>
      <c r="J1" s="8"/>
      <c r="K1" s="8"/>
      <c r="L1" s="8"/>
      <c r="M1" s="8"/>
      <c r="N1" s="19"/>
      <c r="O1" s="20"/>
      <c r="P1" s="19"/>
      <c r="Q1" s="20"/>
      <c r="R1" s="20"/>
      <c r="S1" s="20"/>
      <c r="T1" s="20"/>
      <c r="U1" s="20"/>
      <c r="V1" s="8"/>
      <c r="W1" s="8"/>
    </row>
    <row r="2" ht="47" customHeight="1" spans="1:23">
      <c r="A2" s="9" t="s">
        <v>1</v>
      </c>
      <c r="B2" s="9"/>
      <c r="C2" s="9"/>
      <c r="D2" s="9"/>
      <c r="E2" s="9"/>
      <c r="F2" s="9"/>
      <c r="G2" s="9"/>
      <c r="H2" s="9"/>
      <c r="I2" s="9"/>
      <c r="J2" s="9"/>
      <c r="K2" s="9"/>
      <c r="L2" s="9"/>
      <c r="M2" s="9"/>
      <c r="N2" s="9"/>
      <c r="O2" s="21"/>
      <c r="P2" s="9"/>
      <c r="Q2" s="21"/>
      <c r="R2" s="21"/>
      <c r="S2" s="21"/>
      <c r="T2" s="21"/>
      <c r="U2" s="21"/>
      <c r="V2" s="9"/>
      <c r="W2" s="9"/>
    </row>
    <row r="3" s="1" customFormat="1" ht="60" customHeight="1" spans="1:23">
      <c r="A3" s="10" t="s">
        <v>2</v>
      </c>
      <c r="B3" s="11" t="s">
        <v>3</v>
      </c>
      <c r="C3" s="11" t="s">
        <v>4</v>
      </c>
      <c r="D3" s="11" t="s">
        <v>5</v>
      </c>
      <c r="E3" s="11" t="s">
        <v>6</v>
      </c>
      <c r="F3" s="11" t="s">
        <v>7</v>
      </c>
      <c r="G3" s="11" t="s">
        <v>8</v>
      </c>
      <c r="H3" s="11" t="s">
        <v>9</v>
      </c>
      <c r="I3" s="11" t="s">
        <v>10</v>
      </c>
      <c r="J3" s="11" t="s">
        <v>11</v>
      </c>
      <c r="K3" s="22" t="s">
        <v>12</v>
      </c>
      <c r="L3" s="11" t="s">
        <v>13</v>
      </c>
      <c r="M3" s="11" t="s">
        <v>14</v>
      </c>
      <c r="N3" s="11" t="s">
        <v>15</v>
      </c>
      <c r="O3" s="11" t="s">
        <v>16</v>
      </c>
      <c r="P3" s="10" t="s">
        <v>17</v>
      </c>
      <c r="Q3" s="27" t="s">
        <v>18</v>
      </c>
      <c r="R3" s="27" t="s">
        <v>19</v>
      </c>
      <c r="S3" s="27" t="s">
        <v>20</v>
      </c>
      <c r="T3" s="27" t="s">
        <v>21</v>
      </c>
      <c r="U3" s="27" t="s">
        <v>22</v>
      </c>
      <c r="V3" s="10" t="s">
        <v>23</v>
      </c>
      <c r="W3" s="10" t="s">
        <v>24</v>
      </c>
    </row>
    <row r="4" s="2" customFormat="1" ht="42" customHeight="1" spans="1:23">
      <c r="A4" s="12">
        <v>1</v>
      </c>
      <c r="B4" s="13" t="s">
        <v>25</v>
      </c>
      <c r="C4" s="14" t="s">
        <v>26</v>
      </c>
      <c r="D4" s="15" t="s">
        <v>27</v>
      </c>
      <c r="E4" s="13" t="s">
        <v>28</v>
      </c>
      <c r="F4" s="13" t="s">
        <v>29</v>
      </c>
      <c r="G4" s="14" t="s">
        <v>30</v>
      </c>
      <c r="H4" s="14" t="s">
        <v>31</v>
      </c>
      <c r="I4" s="23">
        <v>2020.06</v>
      </c>
      <c r="J4" s="24"/>
      <c r="K4" s="24"/>
      <c r="L4" s="25" t="s">
        <v>32</v>
      </c>
      <c r="M4" s="13" t="s">
        <v>33</v>
      </c>
      <c r="N4" s="14">
        <v>2021303</v>
      </c>
      <c r="O4" s="26">
        <v>61.8</v>
      </c>
      <c r="P4" s="12"/>
      <c r="Q4" s="28">
        <f t="shared" ref="Q4:Q19" si="0">O4+P4</f>
        <v>61.8</v>
      </c>
      <c r="R4" s="28">
        <f t="shared" ref="R4:R19" si="1">Q4*0.6</f>
        <v>37.08</v>
      </c>
      <c r="S4" s="28">
        <v>78.8</v>
      </c>
      <c r="T4" s="28">
        <f t="shared" ref="T4:T19" si="2">S4*0.4</f>
        <v>31.52</v>
      </c>
      <c r="U4" s="28">
        <f t="shared" ref="U4:U19" si="3">T4+R4</f>
        <v>68.6</v>
      </c>
      <c r="V4" s="12" t="s">
        <v>34</v>
      </c>
      <c r="W4" s="24"/>
    </row>
    <row r="5" s="2" customFormat="1" ht="42" customHeight="1" spans="1:23">
      <c r="A5" s="12">
        <v>2</v>
      </c>
      <c r="B5" s="13" t="s">
        <v>35</v>
      </c>
      <c r="C5" s="14" t="s">
        <v>36</v>
      </c>
      <c r="D5" s="15" t="s">
        <v>37</v>
      </c>
      <c r="E5" s="13" t="s">
        <v>38</v>
      </c>
      <c r="F5" s="13" t="s">
        <v>39</v>
      </c>
      <c r="G5" s="14" t="s">
        <v>30</v>
      </c>
      <c r="H5" s="14" t="s">
        <v>31</v>
      </c>
      <c r="I5" s="12">
        <v>2018.06</v>
      </c>
      <c r="J5" s="24"/>
      <c r="K5" s="24"/>
      <c r="L5" s="25" t="s">
        <v>40</v>
      </c>
      <c r="M5" s="13" t="s">
        <v>33</v>
      </c>
      <c r="N5" s="14">
        <v>2021303</v>
      </c>
      <c r="O5" s="26">
        <v>58</v>
      </c>
      <c r="P5" s="12"/>
      <c r="Q5" s="28">
        <f t="shared" si="0"/>
        <v>58</v>
      </c>
      <c r="R5" s="28">
        <f t="shared" si="1"/>
        <v>34.8</v>
      </c>
      <c r="S5" s="28">
        <v>81.4</v>
      </c>
      <c r="T5" s="28">
        <f t="shared" si="2"/>
        <v>32.56</v>
      </c>
      <c r="U5" s="28">
        <f t="shared" si="3"/>
        <v>67.36</v>
      </c>
      <c r="V5" s="12" t="s">
        <v>34</v>
      </c>
      <c r="W5" s="24"/>
    </row>
    <row r="6" s="2" customFormat="1" ht="44" customHeight="1" spans="1:23">
      <c r="A6" s="12">
        <v>3</v>
      </c>
      <c r="B6" s="13" t="s">
        <v>41</v>
      </c>
      <c r="C6" s="14" t="s">
        <v>36</v>
      </c>
      <c r="D6" s="15" t="s">
        <v>42</v>
      </c>
      <c r="E6" s="13" t="s">
        <v>43</v>
      </c>
      <c r="F6" s="13" t="s">
        <v>39</v>
      </c>
      <c r="G6" s="14" t="s">
        <v>30</v>
      </c>
      <c r="H6" s="14" t="s">
        <v>31</v>
      </c>
      <c r="I6" s="12">
        <v>2018.06</v>
      </c>
      <c r="J6" s="24"/>
      <c r="K6" s="24"/>
      <c r="L6" s="25" t="s">
        <v>40</v>
      </c>
      <c r="M6" s="13" t="s">
        <v>33</v>
      </c>
      <c r="N6" s="14">
        <v>2021303</v>
      </c>
      <c r="O6" s="26">
        <v>59.3</v>
      </c>
      <c r="P6" s="12"/>
      <c r="Q6" s="28">
        <f t="shared" si="0"/>
        <v>59.3</v>
      </c>
      <c r="R6" s="28">
        <f t="shared" si="1"/>
        <v>35.58</v>
      </c>
      <c r="S6" s="28">
        <v>78.8</v>
      </c>
      <c r="T6" s="28">
        <f t="shared" si="2"/>
        <v>31.52</v>
      </c>
      <c r="U6" s="28">
        <f t="shared" si="3"/>
        <v>67.1</v>
      </c>
      <c r="V6" s="12" t="s">
        <v>34</v>
      </c>
      <c r="W6" s="24"/>
    </row>
    <row r="7" s="2" customFormat="1" ht="42" customHeight="1" spans="1:23">
      <c r="A7" s="12">
        <v>4</v>
      </c>
      <c r="B7" s="13" t="s">
        <v>44</v>
      </c>
      <c r="C7" s="14" t="s">
        <v>36</v>
      </c>
      <c r="D7" s="15" t="s">
        <v>45</v>
      </c>
      <c r="E7" s="13" t="s">
        <v>46</v>
      </c>
      <c r="F7" s="13" t="s">
        <v>47</v>
      </c>
      <c r="G7" s="14" t="s">
        <v>30</v>
      </c>
      <c r="H7" s="14" t="s">
        <v>31</v>
      </c>
      <c r="I7" s="12">
        <v>2020.06</v>
      </c>
      <c r="J7" s="24"/>
      <c r="K7" s="24"/>
      <c r="L7" s="13" t="s">
        <v>48</v>
      </c>
      <c r="M7" s="13" t="s">
        <v>33</v>
      </c>
      <c r="N7" s="14">
        <v>2021305</v>
      </c>
      <c r="O7" s="26">
        <v>59.3</v>
      </c>
      <c r="P7" s="12"/>
      <c r="Q7" s="28">
        <f t="shared" si="0"/>
        <v>59.3</v>
      </c>
      <c r="R7" s="28">
        <f t="shared" si="1"/>
        <v>35.58</v>
      </c>
      <c r="S7" s="28">
        <v>77.4</v>
      </c>
      <c r="T7" s="28">
        <f t="shared" si="2"/>
        <v>30.96</v>
      </c>
      <c r="U7" s="28">
        <f t="shared" si="3"/>
        <v>66.54</v>
      </c>
      <c r="V7" s="12" t="s">
        <v>34</v>
      </c>
      <c r="W7" s="24"/>
    </row>
    <row r="8" s="2" customFormat="1" ht="42" customHeight="1" spans="1:23">
      <c r="A8" s="12">
        <v>5</v>
      </c>
      <c r="B8" s="13" t="s">
        <v>49</v>
      </c>
      <c r="C8" s="14" t="s">
        <v>36</v>
      </c>
      <c r="D8" s="15" t="s">
        <v>50</v>
      </c>
      <c r="E8" s="13" t="s">
        <v>51</v>
      </c>
      <c r="F8" s="13" t="s">
        <v>52</v>
      </c>
      <c r="G8" s="14" t="s">
        <v>30</v>
      </c>
      <c r="H8" s="14" t="s">
        <v>31</v>
      </c>
      <c r="I8" s="12">
        <v>2017.06</v>
      </c>
      <c r="J8" s="24"/>
      <c r="K8" s="24"/>
      <c r="L8" s="13" t="s">
        <v>53</v>
      </c>
      <c r="M8" s="13" t="s">
        <v>33</v>
      </c>
      <c r="N8" s="14">
        <v>2021307</v>
      </c>
      <c r="O8" s="26">
        <v>52.8</v>
      </c>
      <c r="P8" s="12"/>
      <c r="Q8" s="28">
        <f t="shared" si="0"/>
        <v>52.8</v>
      </c>
      <c r="R8" s="28">
        <f t="shared" si="1"/>
        <v>31.68</v>
      </c>
      <c r="S8" s="28">
        <v>80.2</v>
      </c>
      <c r="T8" s="28">
        <f t="shared" si="2"/>
        <v>32.08</v>
      </c>
      <c r="U8" s="28">
        <f t="shared" si="3"/>
        <v>63.76</v>
      </c>
      <c r="V8" s="12" t="s">
        <v>34</v>
      </c>
      <c r="W8" s="24"/>
    </row>
    <row r="9" s="2" customFormat="1" ht="42" customHeight="1" spans="1:23">
      <c r="A9" s="12">
        <v>6</v>
      </c>
      <c r="B9" s="13" t="s">
        <v>54</v>
      </c>
      <c r="C9" s="14" t="s">
        <v>26</v>
      </c>
      <c r="D9" s="15" t="s">
        <v>55</v>
      </c>
      <c r="E9" s="13" t="s">
        <v>56</v>
      </c>
      <c r="F9" s="13" t="s">
        <v>57</v>
      </c>
      <c r="G9" s="14" t="s">
        <v>30</v>
      </c>
      <c r="H9" s="14" t="s">
        <v>31</v>
      </c>
      <c r="I9" s="12">
        <v>2017.06</v>
      </c>
      <c r="J9" s="24"/>
      <c r="K9" s="24"/>
      <c r="L9" s="13" t="s">
        <v>58</v>
      </c>
      <c r="M9" s="13" t="s">
        <v>59</v>
      </c>
      <c r="N9" s="14">
        <v>2021308</v>
      </c>
      <c r="O9" s="26">
        <v>59.2</v>
      </c>
      <c r="P9" s="12"/>
      <c r="Q9" s="28">
        <f t="shared" si="0"/>
        <v>59.2</v>
      </c>
      <c r="R9" s="28">
        <f t="shared" si="1"/>
        <v>35.52</v>
      </c>
      <c r="S9" s="28">
        <v>82.6</v>
      </c>
      <c r="T9" s="28">
        <f t="shared" si="2"/>
        <v>33.04</v>
      </c>
      <c r="U9" s="28">
        <f t="shared" si="3"/>
        <v>68.56</v>
      </c>
      <c r="V9" s="12" t="s">
        <v>34</v>
      </c>
      <c r="W9" s="24"/>
    </row>
    <row r="10" s="2" customFormat="1" ht="42" customHeight="1" spans="1:23">
      <c r="A10" s="12">
        <v>7</v>
      </c>
      <c r="B10" s="13" t="s">
        <v>60</v>
      </c>
      <c r="C10" s="14" t="s">
        <v>36</v>
      </c>
      <c r="D10" s="15" t="s">
        <v>61</v>
      </c>
      <c r="E10" s="13" t="s">
        <v>62</v>
      </c>
      <c r="F10" s="13" t="s">
        <v>63</v>
      </c>
      <c r="G10" s="14" t="s">
        <v>30</v>
      </c>
      <c r="H10" s="14" t="s">
        <v>31</v>
      </c>
      <c r="I10" s="12">
        <v>2020.06</v>
      </c>
      <c r="J10" s="24"/>
      <c r="K10" s="24"/>
      <c r="L10" s="13" t="s">
        <v>64</v>
      </c>
      <c r="M10" s="13" t="s">
        <v>59</v>
      </c>
      <c r="N10" s="14">
        <v>2021309</v>
      </c>
      <c r="O10" s="26">
        <v>66.7</v>
      </c>
      <c r="P10" s="12"/>
      <c r="Q10" s="28">
        <f t="shared" si="0"/>
        <v>66.7</v>
      </c>
      <c r="R10" s="28">
        <f t="shared" si="1"/>
        <v>40.02</v>
      </c>
      <c r="S10" s="28">
        <v>80.4</v>
      </c>
      <c r="T10" s="28">
        <f t="shared" si="2"/>
        <v>32.16</v>
      </c>
      <c r="U10" s="28">
        <f t="shared" si="3"/>
        <v>72.18</v>
      </c>
      <c r="V10" s="12" t="s">
        <v>34</v>
      </c>
      <c r="W10" s="24"/>
    </row>
    <row r="11" s="3" customFormat="1" ht="42" customHeight="1" spans="1:23">
      <c r="A11" s="12">
        <v>8</v>
      </c>
      <c r="B11" s="16" t="s">
        <v>65</v>
      </c>
      <c r="C11" s="17" t="s">
        <v>36</v>
      </c>
      <c r="D11" s="18" t="s">
        <v>66</v>
      </c>
      <c r="E11" s="16" t="s">
        <v>67</v>
      </c>
      <c r="F11" s="16" t="s">
        <v>68</v>
      </c>
      <c r="G11" s="17" t="s">
        <v>30</v>
      </c>
      <c r="H11" s="17" t="s">
        <v>31</v>
      </c>
      <c r="I11" s="17">
        <v>2015.06</v>
      </c>
      <c r="J11" s="16"/>
      <c r="K11" s="16"/>
      <c r="L11" s="25" t="s">
        <v>69</v>
      </c>
      <c r="M11" s="16" t="s">
        <v>33</v>
      </c>
      <c r="N11" s="17">
        <v>2021310</v>
      </c>
      <c r="O11" s="26">
        <v>68</v>
      </c>
      <c r="P11" s="17"/>
      <c r="Q11" s="29">
        <f t="shared" si="0"/>
        <v>68</v>
      </c>
      <c r="R11" s="29">
        <f t="shared" si="1"/>
        <v>40.8</v>
      </c>
      <c r="S11" s="29">
        <v>80.4</v>
      </c>
      <c r="T11" s="29">
        <f t="shared" si="2"/>
        <v>32.16</v>
      </c>
      <c r="U11" s="29">
        <f t="shared" si="3"/>
        <v>72.96</v>
      </c>
      <c r="V11" s="17" t="s">
        <v>34</v>
      </c>
      <c r="W11" s="16"/>
    </row>
    <row r="12" s="3" customFormat="1" ht="42" customHeight="1" spans="1:23">
      <c r="A12" s="12">
        <v>9</v>
      </c>
      <c r="B12" s="16" t="s">
        <v>70</v>
      </c>
      <c r="C12" s="17" t="s">
        <v>36</v>
      </c>
      <c r="D12" s="18" t="s">
        <v>71</v>
      </c>
      <c r="E12" s="16" t="s">
        <v>72</v>
      </c>
      <c r="F12" s="16" t="s">
        <v>73</v>
      </c>
      <c r="G12" s="17" t="s">
        <v>30</v>
      </c>
      <c r="H12" s="17" t="s">
        <v>31</v>
      </c>
      <c r="I12" s="17">
        <v>2019.06</v>
      </c>
      <c r="J12" s="16"/>
      <c r="K12" s="16"/>
      <c r="L12" s="25" t="s">
        <v>69</v>
      </c>
      <c r="M12" s="16" t="s">
        <v>33</v>
      </c>
      <c r="N12" s="17">
        <v>2021310</v>
      </c>
      <c r="O12" s="26">
        <v>50</v>
      </c>
      <c r="P12" s="17"/>
      <c r="Q12" s="29">
        <f t="shared" si="0"/>
        <v>50</v>
      </c>
      <c r="R12" s="29">
        <f t="shared" si="1"/>
        <v>30</v>
      </c>
      <c r="S12" s="29">
        <v>81.8</v>
      </c>
      <c r="T12" s="29">
        <f t="shared" si="2"/>
        <v>32.72</v>
      </c>
      <c r="U12" s="29">
        <f t="shared" si="3"/>
        <v>62.72</v>
      </c>
      <c r="V12" s="17" t="s">
        <v>34</v>
      </c>
      <c r="W12" s="16"/>
    </row>
    <row r="13" s="3" customFormat="1" ht="42" customHeight="1" spans="1:23">
      <c r="A13" s="12">
        <v>10</v>
      </c>
      <c r="B13" s="16" t="s">
        <v>74</v>
      </c>
      <c r="C13" s="17" t="s">
        <v>36</v>
      </c>
      <c r="D13" s="18" t="s">
        <v>75</v>
      </c>
      <c r="E13" s="16" t="s">
        <v>76</v>
      </c>
      <c r="F13" s="16" t="s">
        <v>77</v>
      </c>
      <c r="G13" s="17" t="s">
        <v>30</v>
      </c>
      <c r="H13" s="17" t="s">
        <v>31</v>
      </c>
      <c r="I13" s="17">
        <v>2019.06</v>
      </c>
      <c r="J13" s="16"/>
      <c r="K13" s="16"/>
      <c r="L13" s="25" t="s">
        <v>69</v>
      </c>
      <c r="M13" s="16" t="s">
        <v>33</v>
      </c>
      <c r="N13" s="17">
        <v>2021310</v>
      </c>
      <c r="O13" s="26">
        <v>47.5</v>
      </c>
      <c r="P13" s="17"/>
      <c r="Q13" s="29">
        <f t="shared" si="0"/>
        <v>47.5</v>
      </c>
      <c r="R13" s="29">
        <f t="shared" si="1"/>
        <v>28.5</v>
      </c>
      <c r="S13" s="29">
        <v>84</v>
      </c>
      <c r="T13" s="29">
        <f t="shared" si="2"/>
        <v>33.6</v>
      </c>
      <c r="U13" s="29">
        <f t="shared" si="3"/>
        <v>62.1</v>
      </c>
      <c r="V13" s="17" t="s">
        <v>34</v>
      </c>
      <c r="W13" s="16"/>
    </row>
    <row r="14" s="3" customFormat="1" ht="42" customHeight="1" spans="1:23">
      <c r="A14" s="12">
        <v>11</v>
      </c>
      <c r="B14" s="16" t="s">
        <v>78</v>
      </c>
      <c r="C14" s="17" t="s">
        <v>26</v>
      </c>
      <c r="D14" s="18" t="s">
        <v>79</v>
      </c>
      <c r="E14" s="16" t="s">
        <v>80</v>
      </c>
      <c r="F14" s="16" t="s">
        <v>73</v>
      </c>
      <c r="G14" s="17" t="s">
        <v>30</v>
      </c>
      <c r="H14" s="17" t="s">
        <v>31</v>
      </c>
      <c r="I14" s="17">
        <v>2019.06</v>
      </c>
      <c r="J14" s="16"/>
      <c r="K14" s="16"/>
      <c r="L14" s="25" t="s">
        <v>69</v>
      </c>
      <c r="M14" s="16" t="s">
        <v>33</v>
      </c>
      <c r="N14" s="17">
        <v>2021310</v>
      </c>
      <c r="O14" s="26">
        <v>49.5</v>
      </c>
      <c r="P14" s="17"/>
      <c r="Q14" s="29">
        <f t="shared" si="0"/>
        <v>49.5</v>
      </c>
      <c r="R14" s="29">
        <f t="shared" si="1"/>
        <v>29.7</v>
      </c>
      <c r="S14" s="29">
        <v>79.2</v>
      </c>
      <c r="T14" s="29">
        <f t="shared" si="2"/>
        <v>31.68</v>
      </c>
      <c r="U14" s="29">
        <f t="shared" si="3"/>
        <v>61.38</v>
      </c>
      <c r="V14" s="17" t="s">
        <v>34</v>
      </c>
      <c r="W14" s="16"/>
    </row>
    <row r="15" s="2" customFormat="1" ht="42" customHeight="1" spans="1:23">
      <c r="A15" s="12">
        <v>12</v>
      </c>
      <c r="B15" s="13" t="s">
        <v>81</v>
      </c>
      <c r="C15" s="14" t="s">
        <v>26</v>
      </c>
      <c r="D15" s="15" t="s">
        <v>82</v>
      </c>
      <c r="E15" s="13" t="s">
        <v>83</v>
      </c>
      <c r="F15" s="13" t="s">
        <v>84</v>
      </c>
      <c r="G15" s="14" t="s">
        <v>30</v>
      </c>
      <c r="H15" s="14" t="s">
        <v>31</v>
      </c>
      <c r="I15" s="12">
        <v>2021.06</v>
      </c>
      <c r="J15" s="24"/>
      <c r="K15" s="24"/>
      <c r="L15" s="13" t="s">
        <v>85</v>
      </c>
      <c r="M15" s="13" t="s">
        <v>59</v>
      </c>
      <c r="N15" s="14">
        <v>2021311</v>
      </c>
      <c r="O15" s="26">
        <v>58</v>
      </c>
      <c r="P15" s="12"/>
      <c r="Q15" s="28">
        <f t="shared" si="0"/>
        <v>58</v>
      </c>
      <c r="R15" s="28">
        <f t="shared" si="1"/>
        <v>34.8</v>
      </c>
      <c r="S15" s="28">
        <v>84</v>
      </c>
      <c r="T15" s="28">
        <f t="shared" si="2"/>
        <v>33.6</v>
      </c>
      <c r="U15" s="28">
        <f t="shared" si="3"/>
        <v>68.4</v>
      </c>
      <c r="V15" s="12" t="s">
        <v>34</v>
      </c>
      <c r="W15" s="24"/>
    </row>
    <row r="16" s="2" customFormat="1" ht="42" customHeight="1" spans="1:23">
      <c r="A16" s="12">
        <v>13</v>
      </c>
      <c r="B16" s="13" t="s">
        <v>86</v>
      </c>
      <c r="C16" s="14" t="s">
        <v>26</v>
      </c>
      <c r="D16" s="15" t="s">
        <v>87</v>
      </c>
      <c r="E16" s="13" t="s">
        <v>88</v>
      </c>
      <c r="F16" s="13" t="s">
        <v>89</v>
      </c>
      <c r="G16" s="14" t="s">
        <v>30</v>
      </c>
      <c r="H16" s="14" t="s">
        <v>31</v>
      </c>
      <c r="I16" s="12">
        <v>2021.06</v>
      </c>
      <c r="J16" s="24"/>
      <c r="K16" s="24"/>
      <c r="L16" s="13" t="s">
        <v>69</v>
      </c>
      <c r="M16" s="13" t="s">
        <v>33</v>
      </c>
      <c r="N16" s="14">
        <v>2021312</v>
      </c>
      <c r="O16" s="26">
        <v>68.7</v>
      </c>
      <c r="P16" s="12"/>
      <c r="Q16" s="28">
        <f t="shared" si="0"/>
        <v>68.7</v>
      </c>
      <c r="R16" s="28">
        <f t="shared" si="1"/>
        <v>41.22</v>
      </c>
      <c r="S16" s="28">
        <v>84.4</v>
      </c>
      <c r="T16" s="28">
        <f t="shared" si="2"/>
        <v>33.76</v>
      </c>
      <c r="U16" s="28">
        <f t="shared" si="3"/>
        <v>74.98</v>
      </c>
      <c r="V16" s="12" t="s">
        <v>34</v>
      </c>
      <c r="W16" s="24"/>
    </row>
    <row r="17" s="2" customFormat="1" ht="42" customHeight="1" spans="1:23">
      <c r="A17" s="12">
        <v>14</v>
      </c>
      <c r="B17" s="13" t="s">
        <v>90</v>
      </c>
      <c r="C17" s="14" t="s">
        <v>26</v>
      </c>
      <c r="D17" s="15" t="s">
        <v>50</v>
      </c>
      <c r="E17" s="13" t="s">
        <v>28</v>
      </c>
      <c r="F17" s="13" t="s">
        <v>89</v>
      </c>
      <c r="G17" s="14" t="s">
        <v>30</v>
      </c>
      <c r="H17" s="14" t="s">
        <v>31</v>
      </c>
      <c r="I17" s="12">
        <v>2019.06</v>
      </c>
      <c r="J17" s="24"/>
      <c r="K17" s="24"/>
      <c r="L17" s="13" t="s">
        <v>91</v>
      </c>
      <c r="M17" s="13" t="s">
        <v>59</v>
      </c>
      <c r="N17" s="14">
        <v>2021314</v>
      </c>
      <c r="O17" s="26">
        <v>53.9</v>
      </c>
      <c r="P17" s="12"/>
      <c r="Q17" s="28">
        <f t="shared" si="0"/>
        <v>53.9</v>
      </c>
      <c r="R17" s="28">
        <f t="shared" si="1"/>
        <v>32.34</v>
      </c>
      <c r="S17" s="28">
        <v>81.6</v>
      </c>
      <c r="T17" s="28">
        <f t="shared" si="2"/>
        <v>32.64</v>
      </c>
      <c r="U17" s="28">
        <f t="shared" si="3"/>
        <v>64.98</v>
      </c>
      <c r="V17" s="12" t="s">
        <v>34</v>
      </c>
      <c r="W17" s="24" t="s">
        <v>92</v>
      </c>
    </row>
    <row r="18" s="2" customFormat="1" ht="42" customHeight="1" spans="1:23">
      <c r="A18" s="12">
        <v>15</v>
      </c>
      <c r="B18" s="13" t="s">
        <v>93</v>
      </c>
      <c r="C18" s="14" t="s">
        <v>26</v>
      </c>
      <c r="D18" s="15" t="s">
        <v>94</v>
      </c>
      <c r="E18" s="13" t="s">
        <v>95</v>
      </c>
      <c r="F18" s="13" t="s">
        <v>96</v>
      </c>
      <c r="G18" s="14" t="s">
        <v>30</v>
      </c>
      <c r="H18" s="14" t="s">
        <v>31</v>
      </c>
      <c r="I18" s="12">
        <v>2021.06</v>
      </c>
      <c r="J18" s="24"/>
      <c r="K18" s="24"/>
      <c r="L18" s="13" t="s">
        <v>97</v>
      </c>
      <c r="M18" s="13" t="s">
        <v>98</v>
      </c>
      <c r="N18" s="14">
        <v>2021315</v>
      </c>
      <c r="O18" s="26">
        <v>63.6</v>
      </c>
      <c r="P18" s="12"/>
      <c r="Q18" s="28">
        <f t="shared" si="0"/>
        <v>63.6</v>
      </c>
      <c r="R18" s="28">
        <f t="shared" si="1"/>
        <v>38.16</v>
      </c>
      <c r="S18" s="28">
        <v>83</v>
      </c>
      <c r="T18" s="28">
        <f t="shared" si="2"/>
        <v>33.2</v>
      </c>
      <c r="U18" s="28">
        <f t="shared" si="3"/>
        <v>71.36</v>
      </c>
      <c r="V18" s="12" t="s">
        <v>34</v>
      </c>
      <c r="W18" s="24"/>
    </row>
    <row r="19" s="2" customFormat="1" ht="42" customHeight="1" spans="1:23">
      <c r="A19" s="12">
        <v>16</v>
      </c>
      <c r="B19" s="13" t="s">
        <v>99</v>
      </c>
      <c r="C19" s="14" t="s">
        <v>26</v>
      </c>
      <c r="D19" s="15" t="s">
        <v>100</v>
      </c>
      <c r="E19" s="13" t="s">
        <v>101</v>
      </c>
      <c r="F19" s="13" t="s">
        <v>102</v>
      </c>
      <c r="G19" s="14" t="s">
        <v>30</v>
      </c>
      <c r="H19" s="14" t="s">
        <v>31</v>
      </c>
      <c r="I19" s="12">
        <v>2019.06</v>
      </c>
      <c r="J19" s="24"/>
      <c r="K19" s="24"/>
      <c r="L19" s="13" t="s">
        <v>97</v>
      </c>
      <c r="M19" s="13" t="s">
        <v>98</v>
      </c>
      <c r="N19" s="14">
        <v>2021315</v>
      </c>
      <c r="O19" s="26">
        <v>63</v>
      </c>
      <c r="P19" s="12"/>
      <c r="Q19" s="28">
        <f t="shared" si="0"/>
        <v>63</v>
      </c>
      <c r="R19" s="28">
        <f t="shared" si="1"/>
        <v>37.8</v>
      </c>
      <c r="S19" s="28">
        <v>82.8</v>
      </c>
      <c r="T19" s="28">
        <f t="shared" si="2"/>
        <v>33.12</v>
      </c>
      <c r="U19" s="28">
        <f t="shared" si="3"/>
        <v>70.92</v>
      </c>
      <c r="V19" s="12" t="s">
        <v>34</v>
      </c>
      <c r="W19" s="24"/>
    </row>
    <row r="20" s="2" customFormat="1" ht="39" customHeight="1" spans="1:23">
      <c r="A20" s="12">
        <v>17</v>
      </c>
      <c r="B20" s="13" t="s">
        <v>103</v>
      </c>
      <c r="C20" s="14" t="s">
        <v>26</v>
      </c>
      <c r="D20" s="15" t="s">
        <v>104</v>
      </c>
      <c r="E20" s="13" t="s">
        <v>105</v>
      </c>
      <c r="F20" s="13" t="s">
        <v>106</v>
      </c>
      <c r="G20" s="14" t="s">
        <v>30</v>
      </c>
      <c r="H20" s="14" t="s">
        <v>31</v>
      </c>
      <c r="I20" s="12">
        <v>2021.06</v>
      </c>
      <c r="J20" s="24"/>
      <c r="K20" s="24"/>
      <c r="L20" s="13" t="s">
        <v>107</v>
      </c>
      <c r="M20" s="13" t="s">
        <v>59</v>
      </c>
      <c r="N20" s="14">
        <v>2021318</v>
      </c>
      <c r="O20" s="26">
        <v>56.8</v>
      </c>
      <c r="P20" s="12"/>
      <c r="Q20" s="28">
        <f t="shared" ref="Q20:Q52" si="4">O20+P20</f>
        <v>56.8</v>
      </c>
      <c r="R20" s="28">
        <f t="shared" ref="R20:R52" si="5">Q20*0.6</f>
        <v>34.08</v>
      </c>
      <c r="S20" s="28">
        <v>82</v>
      </c>
      <c r="T20" s="28">
        <f t="shared" ref="T20:T52" si="6">S20*0.4</f>
        <v>32.8</v>
      </c>
      <c r="U20" s="28">
        <f t="shared" ref="U20:U52" si="7">T20+R20</f>
        <v>66.88</v>
      </c>
      <c r="V20" s="12" t="s">
        <v>34</v>
      </c>
      <c r="W20" s="24" t="s">
        <v>92</v>
      </c>
    </row>
    <row r="21" s="2" customFormat="1" ht="45" customHeight="1" spans="1:23">
      <c r="A21" s="12">
        <v>18</v>
      </c>
      <c r="B21" s="13" t="s">
        <v>108</v>
      </c>
      <c r="C21" s="14" t="s">
        <v>26</v>
      </c>
      <c r="D21" s="15" t="s">
        <v>109</v>
      </c>
      <c r="E21" s="13" t="s">
        <v>110</v>
      </c>
      <c r="F21" s="13" t="s">
        <v>111</v>
      </c>
      <c r="G21" s="14" t="s">
        <v>30</v>
      </c>
      <c r="H21" s="14" t="s">
        <v>31</v>
      </c>
      <c r="I21" s="12">
        <v>2021.06</v>
      </c>
      <c r="J21" s="24"/>
      <c r="K21" s="24"/>
      <c r="L21" s="13" t="s">
        <v>112</v>
      </c>
      <c r="M21" s="13" t="s">
        <v>59</v>
      </c>
      <c r="N21" s="14">
        <v>2021319</v>
      </c>
      <c r="O21" s="26">
        <v>60.7</v>
      </c>
      <c r="P21" s="12"/>
      <c r="Q21" s="28">
        <f t="shared" si="4"/>
        <v>60.7</v>
      </c>
      <c r="R21" s="28">
        <f t="shared" si="5"/>
        <v>36.42</v>
      </c>
      <c r="S21" s="28">
        <v>84.2</v>
      </c>
      <c r="T21" s="28">
        <f t="shared" si="6"/>
        <v>33.68</v>
      </c>
      <c r="U21" s="28">
        <f t="shared" si="7"/>
        <v>70.1</v>
      </c>
      <c r="V21" s="12" t="s">
        <v>34</v>
      </c>
      <c r="W21" s="24"/>
    </row>
    <row r="22" s="2" customFormat="1" ht="45" customHeight="1" spans="1:23">
      <c r="A22" s="12">
        <v>19</v>
      </c>
      <c r="B22" s="13" t="s">
        <v>113</v>
      </c>
      <c r="C22" s="14" t="s">
        <v>26</v>
      </c>
      <c r="D22" s="15" t="s">
        <v>114</v>
      </c>
      <c r="E22" s="13" t="s">
        <v>115</v>
      </c>
      <c r="F22" s="13" t="s">
        <v>106</v>
      </c>
      <c r="G22" s="14" t="s">
        <v>30</v>
      </c>
      <c r="H22" s="14" t="s">
        <v>31</v>
      </c>
      <c r="I22" s="12">
        <v>2021.06</v>
      </c>
      <c r="J22" s="24"/>
      <c r="K22" s="24"/>
      <c r="L22" s="13" t="s">
        <v>116</v>
      </c>
      <c r="M22" s="13" t="s">
        <v>59</v>
      </c>
      <c r="N22" s="14">
        <v>2021320</v>
      </c>
      <c r="O22" s="26">
        <v>51.9</v>
      </c>
      <c r="P22" s="12"/>
      <c r="Q22" s="28">
        <f t="shared" si="4"/>
        <v>51.9</v>
      </c>
      <c r="R22" s="28">
        <f t="shared" si="5"/>
        <v>31.14</v>
      </c>
      <c r="S22" s="28">
        <v>82.4</v>
      </c>
      <c r="T22" s="28">
        <f t="shared" si="6"/>
        <v>32.96</v>
      </c>
      <c r="U22" s="28">
        <f t="shared" si="7"/>
        <v>64.1</v>
      </c>
      <c r="V22" s="12" t="s">
        <v>34</v>
      </c>
      <c r="W22" s="24"/>
    </row>
    <row r="23" s="2" customFormat="1" ht="45" customHeight="1" spans="1:23">
      <c r="A23" s="12">
        <v>20</v>
      </c>
      <c r="B23" s="13" t="s">
        <v>117</v>
      </c>
      <c r="C23" s="14" t="s">
        <v>26</v>
      </c>
      <c r="D23" s="15" t="s">
        <v>118</v>
      </c>
      <c r="E23" s="13" t="s">
        <v>28</v>
      </c>
      <c r="F23" s="13" t="s">
        <v>119</v>
      </c>
      <c r="G23" s="14" t="s">
        <v>30</v>
      </c>
      <c r="H23" s="14" t="s">
        <v>31</v>
      </c>
      <c r="I23" s="12">
        <v>2018.12</v>
      </c>
      <c r="J23" s="24"/>
      <c r="K23" s="24"/>
      <c r="L23" s="13" t="s">
        <v>120</v>
      </c>
      <c r="M23" s="13" t="s">
        <v>33</v>
      </c>
      <c r="N23" s="14">
        <v>2021321</v>
      </c>
      <c r="O23" s="26">
        <v>66.5</v>
      </c>
      <c r="P23" s="12"/>
      <c r="Q23" s="28">
        <f t="shared" si="4"/>
        <v>66.5</v>
      </c>
      <c r="R23" s="28">
        <f t="shared" si="5"/>
        <v>39.9</v>
      </c>
      <c r="S23" s="28">
        <v>83.4</v>
      </c>
      <c r="T23" s="28">
        <f t="shared" si="6"/>
        <v>33.36</v>
      </c>
      <c r="U23" s="28">
        <f t="shared" si="7"/>
        <v>73.26</v>
      </c>
      <c r="V23" s="12" t="s">
        <v>34</v>
      </c>
      <c r="W23" s="24"/>
    </row>
    <row r="24" s="2" customFormat="1" ht="45" customHeight="1" spans="1:23">
      <c r="A24" s="12">
        <v>21</v>
      </c>
      <c r="B24" s="13" t="s">
        <v>121</v>
      </c>
      <c r="C24" s="14" t="s">
        <v>26</v>
      </c>
      <c r="D24" s="15" t="s">
        <v>122</v>
      </c>
      <c r="E24" s="13" t="s">
        <v>123</v>
      </c>
      <c r="F24" s="13" t="s">
        <v>124</v>
      </c>
      <c r="G24" s="14" t="s">
        <v>125</v>
      </c>
      <c r="H24" s="14"/>
      <c r="I24" s="12">
        <v>2021.07</v>
      </c>
      <c r="J24" s="24"/>
      <c r="K24" s="24"/>
      <c r="L24" s="13" t="s">
        <v>126</v>
      </c>
      <c r="M24" s="13" t="s">
        <v>127</v>
      </c>
      <c r="N24" s="14">
        <v>2021330</v>
      </c>
      <c r="O24" s="26">
        <v>46</v>
      </c>
      <c r="P24" s="12"/>
      <c r="Q24" s="28">
        <f t="shared" si="4"/>
        <v>46</v>
      </c>
      <c r="R24" s="28">
        <f t="shared" si="5"/>
        <v>27.6</v>
      </c>
      <c r="S24" s="28">
        <v>84.8</v>
      </c>
      <c r="T24" s="28">
        <f t="shared" si="6"/>
        <v>33.92</v>
      </c>
      <c r="U24" s="28">
        <f t="shared" si="7"/>
        <v>61.52</v>
      </c>
      <c r="V24" s="12" t="s">
        <v>34</v>
      </c>
      <c r="W24" s="24"/>
    </row>
    <row r="25" s="2" customFormat="1" ht="45" customHeight="1" spans="1:23">
      <c r="A25" s="12">
        <v>22</v>
      </c>
      <c r="B25" s="13" t="s">
        <v>128</v>
      </c>
      <c r="C25" s="14" t="s">
        <v>26</v>
      </c>
      <c r="D25" s="15" t="s">
        <v>129</v>
      </c>
      <c r="E25" s="13" t="s">
        <v>130</v>
      </c>
      <c r="F25" s="13" t="s">
        <v>131</v>
      </c>
      <c r="G25" s="14" t="s">
        <v>125</v>
      </c>
      <c r="H25" s="14"/>
      <c r="I25" s="12">
        <v>2021.06</v>
      </c>
      <c r="J25" s="24"/>
      <c r="K25" s="24"/>
      <c r="L25" s="13" t="s">
        <v>126</v>
      </c>
      <c r="M25" s="13" t="s">
        <v>33</v>
      </c>
      <c r="N25" s="14">
        <v>2021331</v>
      </c>
      <c r="O25" s="26">
        <v>53</v>
      </c>
      <c r="P25" s="12"/>
      <c r="Q25" s="28">
        <f t="shared" si="4"/>
        <v>53</v>
      </c>
      <c r="R25" s="28">
        <f t="shared" si="5"/>
        <v>31.8</v>
      </c>
      <c r="S25" s="28">
        <v>83.4</v>
      </c>
      <c r="T25" s="28">
        <f t="shared" si="6"/>
        <v>33.36</v>
      </c>
      <c r="U25" s="28">
        <f t="shared" si="7"/>
        <v>65.16</v>
      </c>
      <c r="V25" s="12" t="s">
        <v>34</v>
      </c>
      <c r="W25" s="24"/>
    </row>
    <row r="26" s="2" customFormat="1" ht="45" customHeight="1" spans="1:23">
      <c r="A26" s="12">
        <v>23</v>
      </c>
      <c r="B26" s="13" t="s">
        <v>132</v>
      </c>
      <c r="C26" s="14" t="s">
        <v>26</v>
      </c>
      <c r="D26" s="15" t="s">
        <v>133</v>
      </c>
      <c r="E26" s="13" t="s">
        <v>134</v>
      </c>
      <c r="F26" s="13" t="s">
        <v>131</v>
      </c>
      <c r="G26" s="14" t="s">
        <v>125</v>
      </c>
      <c r="H26" s="14"/>
      <c r="I26" s="12">
        <v>2019.07</v>
      </c>
      <c r="J26" s="24" t="s">
        <v>135</v>
      </c>
      <c r="K26" s="24" t="s">
        <v>136</v>
      </c>
      <c r="L26" s="13" t="s">
        <v>137</v>
      </c>
      <c r="M26" s="13" t="s">
        <v>138</v>
      </c>
      <c r="N26" s="14">
        <v>2021332</v>
      </c>
      <c r="O26" s="26">
        <v>49</v>
      </c>
      <c r="P26" s="12"/>
      <c r="Q26" s="28">
        <f t="shared" si="4"/>
        <v>49</v>
      </c>
      <c r="R26" s="28">
        <f t="shared" si="5"/>
        <v>29.4</v>
      </c>
      <c r="S26" s="28">
        <v>78.2</v>
      </c>
      <c r="T26" s="28">
        <f t="shared" si="6"/>
        <v>31.28</v>
      </c>
      <c r="U26" s="28">
        <f t="shared" si="7"/>
        <v>60.68</v>
      </c>
      <c r="V26" s="12" t="s">
        <v>34</v>
      </c>
      <c r="W26" s="24"/>
    </row>
    <row r="27" s="2" customFormat="1" ht="45" customHeight="1" spans="1:23">
      <c r="A27" s="12">
        <v>24</v>
      </c>
      <c r="B27" s="13" t="s">
        <v>139</v>
      </c>
      <c r="C27" s="14" t="s">
        <v>26</v>
      </c>
      <c r="D27" s="15" t="s">
        <v>75</v>
      </c>
      <c r="E27" s="13" t="s">
        <v>140</v>
      </c>
      <c r="F27" s="13" t="s">
        <v>131</v>
      </c>
      <c r="G27" s="14" t="s">
        <v>125</v>
      </c>
      <c r="H27" s="14"/>
      <c r="I27" s="12">
        <v>2018.06</v>
      </c>
      <c r="J27" s="24" t="s">
        <v>135</v>
      </c>
      <c r="K27" s="24" t="s">
        <v>136</v>
      </c>
      <c r="L27" s="13" t="s">
        <v>137</v>
      </c>
      <c r="M27" s="13" t="s">
        <v>141</v>
      </c>
      <c r="N27" s="14">
        <v>2021333</v>
      </c>
      <c r="O27" s="26">
        <v>46</v>
      </c>
      <c r="P27" s="12"/>
      <c r="Q27" s="28">
        <f t="shared" si="4"/>
        <v>46</v>
      </c>
      <c r="R27" s="28">
        <f t="shared" si="5"/>
        <v>27.6</v>
      </c>
      <c r="S27" s="28">
        <v>80.8</v>
      </c>
      <c r="T27" s="28">
        <f t="shared" si="6"/>
        <v>32.32</v>
      </c>
      <c r="U27" s="28">
        <f t="shared" si="7"/>
        <v>59.92</v>
      </c>
      <c r="V27" s="12" t="s">
        <v>34</v>
      </c>
      <c r="W27" s="24"/>
    </row>
    <row r="28" s="2" customFormat="1" ht="45" customHeight="1" spans="1:23">
      <c r="A28" s="12">
        <v>25</v>
      </c>
      <c r="B28" s="13" t="s">
        <v>142</v>
      </c>
      <c r="C28" s="14" t="s">
        <v>36</v>
      </c>
      <c r="D28" s="15" t="s">
        <v>114</v>
      </c>
      <c r="E28" s="13" t="s">
        <v>143</v>
      </c>
      <c r="F28" s="13" t="s">
        <v>131</v>
      </c>
      <c r="G28" s="14" t="s">
        <v>125</v>
      </c>
      <c r="H28" s="14"/>
      <c r="I28" s="12">
        <v>2019.06</v>
      </c>
      <c r="J28" s="24" t="s">
        <v>135</v>
      </c>
      <c r="K28" s="24" t="s">
        <v>136</v>
      </c>
      <c r="L28" s="13" t="s">
        <v>137</v>
      </c>
      <c r="M28" s="13" t="s">
        <v>144</v>
      </c>
      <c r="N28" s="14">
        <v>2021334</v>
      </c>
      <c r="O28" s="26">
        <v>46</v>
      </c>
      <c r="P28" s="12"/>
      <c r="Q28" s="28">
        <f t="shared" si="4"/>
        <v>46</v>
      </c>
      <c r="R28" s="28">
        <f t="shared" si="5"/>
        <v>27.6</v>
      </c>
      <c r="S28" s="28">
        <v>81.6</v>
      </c>
      <c r="T28" s="28">
        <f t="shared" si="6"/>
        <v>32.64</v>
      </c>
      <c r="U28" s="28">
        <f t="shared" si="7"/>
        <v>60.24</v>
      </c>
      <c r="V28" s="12" t="s">
        <v>34</v>
      </c>
      <c r="W28" s="24"/>
    </row>
    <row r="29" s="2" customFormat="1" ht="45" customHeight="1" spans="1:23">
      <c r="A29" s="12">
        <v>26</v>
      </c>
      <c r="B29" s="13" t="s">
        <v>145</v>
      </c>
      <c r="C29" s="14" t="s">
        <v>36</v>
      </c>
      <c r="D29" s="15" t="s">
        <v>146</v>
      </c>
      <c r="E29" s="13" t="s">
        <v>130</v>
      </c>
      <c r="F29" s="13" t="s">
        <v>131</v>
      </c>
      <c r="G29" s="14" t="s">
        <v>125</v>
      </c>
      <c r="H29" s="14"/>
      <c r="I29" s="12">
        <v>2019.06</v>
      </c>
      <c r="J29" s="24" t="s">
        <v>135</v>
      </c>
      <c r="K29" s="24" t="s">
        <v>136</v>
      </c>
      <c r="L29" s="13" t="s">
        <v>137</v>
      </c>
      <c r="M29" s="13" t="s">
        <v>144</v>
      </c>
      <c r="N29" s="14">
        <v>2021334</v>
      </c>
      <c r="O29" s="26">
        <v>44</v>
      </c>
      <c r="P29" s="12"/>
      <c r="Q29" s="28">
        <f t="shared" si="4"/>
        <v>44</v>
      </c>
      <c r="R29" s="28">
        <f t="shared" si="5"/>
        <v>26.4</v>
      </c>
      <c r="S29" s="28">
        <v>79.8</v>
      </c>
      <c r="T29" s="28">
        <f t="shared" si="6"/>
        <v>31.92</v>
      </c>
      <c r="U29" s="28">
        <f t="shared" si="7"/>
        <v>58.32</v>
      </c>
      <c r="V29" s="12" t="s">
        <v>34</v>
      </c>
      <c r="W29" s="24"/>
    </row>
    <row r="30" s="2" customFormat="1" ht="45" customHeight="1" spans="1:23">
      <c r="A30" s="12">
        <v>27</v>
      </c>
      <c r="B30" s="13" t="s">
        <v>147</v>
      </c>
      <c r="C30" s="14" t="s">
        <v>36</v>
      </c>
      <c r="D30" s="15" t="s">
        <v>114</v>
      </c>
      <c r="E30" s="13" t="s">
        <v>148</v>
      </c>
      <c r="F30" s="13" t="s">
        <v>131</v>
      </c>
      <c r="G30" s="14" t="s">
        <v>125</v>
      </c>
      <c r="H30" s="14"/>
      <c r="I30" s="12">
        <v>2018.06</v>
      </c>
      <c r="J30" s="24" t="s">
        <v>135</v>
      </c>
      <c r="K30" s="24" t="s">
        <v>136</v>
      </c>
      <c r="L30" s="13" t="s">
        <v>137</v>
      </c>
      <c r="M30" s="13" t="s">
        <v>149</v>
      </c>
      <c r="N30" s="14">
        <v>2021335</v>
      </c>
      <c r="O30" s="26">
        <v>54</v>
      </c>
      <c r="P30" s="12"/>
      <c r="Q30" s="28">
        <f t="shared" si="4"/>
        <v>54</v>
      </c>
      <c r="R30" s="28">
        <f t="shared" si="5"/>
        <v>32.4</v>
      </c>
      <c r="S30" s="28">
        <v>82.2</v>
      </c>
      <c r="T30" s="28">
        <f t="shared" si="6"/>
        <v>32.88</v>
      </c>
      <c r="U30" s="28">
        <f t="shared" si="7"/>
        <v>65.28</v>
      </c>
      <c r="V30" s="12" t="s">
        <v>34</v>
      </c>
      <c r="W30" s="24"/>
    </row>
    <row r="31" s="2" customFormat="1" ht="45" customHeight="1" spans="1:23">
      <c r="A31" s="12">
        <v>28</v>
      </c>
      <c r="B31" s="13" t="s">
        <v>150</v>
      </c>
      <c r="C31" s="14" t="s">
        <v>36</v>
      </c>
      <c r="D31" s="15" t="s">
        <v>151</v>
      </c>
      <c r="E31" s="13" t="s">
        <v>152</v>
      </c>
      <c r="F31" s="13" t="s">
        <v>131</v>
      </c>
      <c r="G31" s="14" t="s">
        <v>125</v>
      </c>
      <c r="H31" s="14"/>
      <c r="I31" s="12">
        <v>2020.07</v>
      </c>
      <c r="J31" s="24" t="s">
        <v>135</v>
      </c>
      <c r="K31" s="24" t="s">
        <v>136</v>
      </c>
      <c r="L31" s="13" t="s">
        <v>137</v>
      </c>
      <c r="M31" s="13" t="s">
        <v>149</v>
      </c>
      <c r="N31" s="14">
        <v>2021335</v>
      </c>
      <c r="O31" s="26">
        <v>54</v>
      </c>
      <c r="P31" s="12"/>
      <c r="Q31" s="28">
        <f t="shared" si="4"/>
        <v>54</v>
      </c>
      <c r="R31" s="28">
        <f t="shared" si="5"/>
        <v>32.4</v>
      </c>
      <c r="S31" s="28">
        <v>79.2</v>
      </c>
      <c r="T31" s="28">
        <f t="shared" si="6"/>
        <v>31.68</v>
      </c>
      <c r="U31" s="28">
        <f t="shared" si="7"/>
        <v>64.08</v>
      </c>
      <c r="V31" s="12" t="s">
        <v>34</v>
      </c>
      <c r="W31" s="24"/>
    </row>
    <row r="32" s="2" customFormat="1" ht="45" customHeight="1" spans="1:23">
      <c r="A32" s="12">
        <v>29</v>
      </c>
      <c r="B32" s="13" t="s">
        <v>153</v>
      </c>
      <c r="C32" s="14" t="s">
        <v>36</v>
      </c>
      <c r="D32" s="15" t="s">
        <v>154</v>
      </c>
      <c r="E32" s="13" t="s">
        <v>155</v>
      </c>
      <c r="F32" s="13" t="s">
        <v>131</v>
      </c>
      <c r="G32" s="14" t="s">
        <v>125</v>
      </c>
      <c r="H32" s="14"/>
      <c r="I32" s="12">
        <v>2015.07</v>
      </c>
      <c r="J32" s="24" t="s">
        <v>156</v>
      </c>
      <c r="K32" s="24" t="s">
        <v>157</v>
      </c>
      <c r="L32" s="13" t="s">
        <v>137</v>
      </c>
      <c r="M32" s="13" t="s">
        <v>149</v>
      </c>
      <c r="N32" s="14">
        <v>2021335</v>
      </c>
      <c r="O32" s="26">
        <v>52</v>
      </c>
      <c r="P32" s="12"/>
      <c r="Q32" s="28">
        <f t="shared" si="4"/>
        <v>52</v>
      </c>
      <c r="R32" s="28">
        <f t="shared" si="5"/>
        <v>31.2</v>
      </c>
      <c r="S32" s="28">
        <v>76.6</v>
      </c>
      <c r="T32" s="28">
        <f t="shared" si="6"/>
        <v>30.64</v>
      </c>
      <c r="U32" s="28">
        <f t="shared" si="7"/>
        <v>61.84</v>
      </c>
      <c r="V32" s="12" t="s">
        <v>34</v>
      </c>
      <c r="W32" s="24"/>
    </row>
    <row r="33" s="2" customFormat="1" ht="45" customHeight="1" spans="1:23">
      <c r="A33" s="12">
        <v>30</v>
      </c>
      <c r="B33" s="13" t="s">
        <v>158</v>
      </c>
      <c r="C33" s="14" t="s">
        <v>36</v>
      </c>
      <c r="D33" s="15" t="s">
        <v>159</v>
      </c>
      <c r="E33" s="13" t="s">
        <v>160</v>
      </c>
      <c r="F33" s="13" t="s">
        <v>131</v>
      </c>
      <c r="G33" s="14" t="s">
        <v>125</v>
      </c>
      <c r="H33" s="14"/>
      <c r="I33" s="12">
        <v>2016.07</v>
      </c>
      <c r="J33" s="24" t="s">
        <v>135</v>
      </c>
      <c r="K33" s="24" t="s">
        <v>136</v>
      </c>
      <c r="L33" s="13" t="s">
        <v>137</v>
      </c>
      <c r="M33" s="13" t="s">
        <v>161</v>
      </c>
      <c r="N33" s="14">
        <v>2021336</v>
      </c>
      <c r="O33" s="26">
        <v>56</v>
      </c>
      <c r="P33" s="12"/>
      <c r="Q33" s="28">
        <f t="shared" si="4"/>
        <v>56</v>
      </c>
      <c r="R33" s="28">
        <f t="shared" si="5"/>
        <v>33.6</v>
      </c>
      <c r="S33" s="28">
        <v>81.4</v>
      </c>
      <c r="T33" s="28">
        <f t="shared" si="6"/>
        <v>32.56</v>
      </c>
      <c r="U33" s="28">
        <f t="shared" si="7"/>
        <v>66.16</v>
      </c>
      <c r="V33" s="12" t="s">
        <v>34</v>
      </c>
      <c r="W33" s="24"/>
    </row>
    <row r="34" s="2" customFormat="1" ht="45" customHeight="1" spans="1:23">
      <c r="A34" s="12">
        <v>31</v>
      </c>
      <c r="B34" s="13" t="s">
        <v>162</v>
      </c>
      <c r="C34" s="14" t="s">
        <v>36</v>
      </c>
      <c r="D34" s="15" t="s">
        <v>163</v>
      </c>
      <c r="E34" s="13" t="s">
        <v>164</v>
      </c>
      <c r="F34" s="13" t="s">
        <v>131</v>
      </c>
      <c r="G34" s="14" t="s">
        <v>125</v>
      </c>
      <c r="H34" s="14"/>
      <c r="I34" s="12">
        <v>2019.07</v>
      </c>
      <c r="J34" s="24" t="s">
        <v>135</v>
      </c>
      <c r="K34" s="24" t="s">
        <v>136</v>
      </c>
      <c r="L34" s="13" t="s">
        <v>137</v>
      </c>
      <c r="M34" s="13" t="s">
        <v>161</v>
      </c>
      <c r="N34" s="14">
        <v>2021336</v>
      </c>
      <c r="O34" s="26">
        <v>45</v>
      </c>
      <c r="P34" s="12"/>
      <c r="Q34" s="28">
        <f t="shared" si="4"/>
        <v>45</v>
      </c>
      <c r="R34" s="28">
        <f t="shared" si="5"/>
        <v>27</v>
      </c>
      <c r="S34" s="28">
        <v>76.4</v>
      </c>
      <c r="T34" s="28">
        <f t="shared" si="6"/>
        <v>30.56</v>
      </c>
      <c r="U34" s="28">
        <f t="shared" si="7"/>
        <v>57.56</v>
      </c>
      <c r="V34" s="12" t="s">
        <v>34</v>
      </c>
      <c r="W34" s="24"/>
    </row>
    <row r="35" s="2" customFormat="1" ht="45" customHeight="1" spans="1:23">
      <c r="A35" s="12">
        <v>32</v>
      </c>
      <c r="B35" s="13" t="s">
        <v>165</v>
      </c>
      <c r="C35" s="14" t="s">
        <v>26</v>
      </c>
      <c r="D35" s="15" t="s">
        <v>166</v>
      </c>
      <c r="E35" s="13" t="s">
        <v>167</v>
      </c>
      <c r="F35" s="13" t="s">
        <v>168</v>
      </c>
      <c r="G35" s="14" t="s">
        <v>125</v>
      </c>
      <c r="H35" s="14"/>
      <c r="I35" s="12">
        <v>2008.06</v>
      </c>
      <c r="J35" s="24" t="s">
        <v>156</v>
      </c>
      <c r="K35" s="24" t="s">
        <v>157</v>
      </c>
      <c r="L35" s="13" t="s">
        <v>137</v>
      </c>
      <c r="M35" s="13" t="s">
        <v>161</v>
      </c>
      <c r="N35" s="14">
        <v>2021336</v>
      </c>
      <c r="O35" s="26">
        <v>40</v>
      </c>
      <c r="P35" s="12"/>
      <c r="Q35" s="28">
        <f t="shared" si="4"/>
        <v>40</v>
      </c>
      <c r="R35" s="28">
        <f t="shared" si="5"/>
        <v>24</v>
      </c>
      <c r="S35" s="28">
        <v>77.6</v>
      </c>
      <c r="T35" s="28">
        <f t="shared" si="6"/>
        <v>31.04</v>
      </c>
      <c r="U35" s="28">
        <f t="shared" si="7"/>
        <v>55.04</v>
      </c>
      <c r="V35" s="12" t="s">
        <v>34</v>
      </c>
      <c r="W35" s="24" t="s">
        <v>92</v>
      </c>
    </row>
    <row r="36" s="2" customFormat="1" ht="45" customHeight="1" spans="1:23">
      <c r="A36" s="12">
        <v>33</v>
      </c>
      <c r="B36" s="13" t="s">
        <v>169</v>
      </c>
      <c r="C36" s="14" t="s">
        <v>26</v>
      </c>
      <c r="D36" s="15" t="s">
        <v>170</v>
      </c>
      <c r="E36" s="13" t="s">
        <v>130</v>
      </c>
      <c r="F36" s="13" t="s">
        <v>131</v>
      </c>
      <c r="G36" s="14" t="s">
        <v>125</v>
      </c>
      <c r="H36" s="14"/>
      <c r="I36" s="12">
        <v>2019.06</v>
      </c>
      <c r="J36" s="24" t="s">
        <v>135</v>
      </c>
      <c r="K36" s="24" t="s">
        <v>136</v>
      </c>
      <c r="L36" s="13" t="s">
        <v>137</v>
      </c>
      <c r="M36" s="13" t="s">
        <v>171</v>
      </c>
      <c r="N36" s="14">
        <v>2021339</v>
      </c>
      <c r="O36" s="26">
        <v>50</v>
      </c>
      <c r="P36" s="12"/>
      <c r="Q36" s="28">
        <f t="shared" si="4"/>
        <v>50</v>
      </c>
      <c r="R36" s="28">
        <f t="shared" si="5"/>
        <v>30</v>
      </c>
      <c r="S36" s="28">
        <v>82.2</v>
      </c>
      <c r="T36" s="28">
        <f t="shared" si="6"/>
        <v>32.88</v>
      </c>
      <c r="U36" s="28">
        <f t="shared" si="7"/>
        <v>62.88</v>
      </c>
      <c r="V36" s="12" t="s">
        <v>34</v>
      </c>
      <c r="W36" s="24"/>
    </row>
    <row r="37" s="2" customFormat="1" ht="45" customHeight="1" spans="1:23">
      <c r="A37" s="12">
        <v>34</v>
      </c>
      <c r="B37" s="13" t="s">
        <v>172</v>
      </c>
      <c r="C37" s="14" t="s">
        <v>26</v>
      </c>
      <c r="D37" s="15" t="s">
        <v>100</v>
      </c>
      <c r="E37" s="13" t="s">
        <v>173</v>
      </c>
      <c r="F37" s="13" t="s">
        <v>131</v>
      </c>
      <c r="G37" s="14" t="s">
        <v>125</v>
      </c>
      <c r="H37" s="14"/>
      <c r="I37" s="12">
        <v>2018.07</v>
      </c>
      <c r="J37" s="24" t="s">
        <v>135</v>
      </c>
      <c r="K37" s="24" t="s">
        <v>136</v>
      </c>
      <c r="L37" s="13" t="s">
        <v>137</v>
      </c>
      <c r="M37" s="13" t="s">
        <v>171</v>
      </c>
      <c r="N37" s="14">
        <v>2021339</v>
      </c>
      <c r="O37" s="26">
        <v>50</v>
      </c>
      <c r="P37" s="12"/>
      <c r="Q37" s="28">
        <f t="shared" si="4"/>
        <v>50</v>
      </c>
      <c r="R37" s="28">
        <f t="shared" si="5"/>
        <v>30</v>
      </c>
      <c r="S37" s="28">
        <v>74.4</v>
      </c>
      <c r="T37" s="28">
        <f t="shared" si="6"/>
        <v>29.76</v>
      </c>
      <c r="U37" s="28">
        <f t="shared" si="7"/>
        <v>59.76</v>
      </c>
      <c r="V37" s="12" t="s">
        <v>34</v>
      </c>
      <c r="W37" s="24"/>
    </row>
    <row r="38" s="2" customFormat="1" ht="45" customHeight="1" spans="1:23">
      <c r="A38" s="12">
        <v>35</v>
      </c>
      <c r="B38" s="13" t="s">
        <v>174</v>
      </c>
      <c r="C38" s="14" t="s">
        <v>26</v>
      </c>
      <c r="D38" s="15" t="s">
        <v>175</v>
      </c>
      <c r="E38" s="13" t="s">
        <v>176</v>
      </c>
      <c r="F38" s="13" t="s">
        <v>177</v>
      </c>
      <c r="G38" s="14" t="s">
        <v>30</v>
      </c>
      <c r="H38" s="14"/>
      <c r="I38" s="12">
        <v>2019.01</v>
      </c>
      <c r="J38" s="24" t="s">
        <v>178</v>
      </c>
      <c r="K38" s="24" t="s">
        <v>179</v>
      </c>
      <c r="L38" s="13" t="s">
        <v>137</v>
      </c>
      <c r="M38" s="13" t="s">
        <v>180</v>
      </c>
      <c r="N38" s="14">
        <v>2021340</v>
      </c>
      <c r="O38" s="26">
        <v>56</v>
      </c>
      <c r="P38" s="12"/>
      <c r="Q38" s="28">
        <f t="shared" si="4"/>
        <v>56</v>
      </c>
      <c r="R38" s="28">
        <f t="shared" si="5"/>
        <v>33.6</v>
      </c>
      <c r="S38" s="28">
        <v>80.8</v>
      </c>
      <c r="T38" s="28">
        <f t="shared" si="6"/>
        <v>32.32</v>
      </c>
      <c r="U38" s="28">
        <f t="shared" si="7"/>
        <v>65.92</v>
      </c>
      <c r="V38" s="12" t="s">
        <v>34</v>
      </c>
      <c r="W38" s="24"/>
    </row>
    <row r="39" s="2" customFormat="1" ht="45" customHeight="1" spans="1:23">
      <c r="A39" s="12">
        <v>36</v>
      </c>
      <c r="B39" s="13" t="s">
        <v>181</v>
      </c>
      <c r="C39" s="14" t="s">
        <v>36</v>
      </c>
      <c r="D39" s="15" t="s">
        <v>182</v>
      </c>
      <c r="E39" s="13" t="s">
        <v>183</v>
      </c>
      <c r="F39" s="13" t="s">
        <v>184</v>
      </c>
      <c r="G39" s="14" t="s">
        <v>125</v>
      </c>
      <c r="H39" s="14"/>
      <c r="I39" s="12">
        <v>2020.07</v>
      </c>
      <c r="J39" s="24" t="s">
        <v>135</v>
      </c>
      <c r="K39" s="24" t="s">
        <v>136</v>
      </c>
      <c r="L39" s="13" t="s">
        <v>137</v>
      </c>
      <c r="M39" s="13" t="s">
        <v>185</v>
      </c>
      <c r="N39" s="14">
        <v>2021341</v>
      </c>
      <c r="O39" s="26">
        <v>43</v>
      </c>
      <c r="P39" s="12"/>
      <c r="Q39" s="28">
        <f t="shared" si="4"/>
        <v>43</v>
      </c>
      <c r="R39" s="28">
        <f t="shared" si="5"/>
        <v>25.8</v>
      </c>
      <c r="S39" s="28">
        <v>76.8</v>
      </c>
      <c r="T39" s="28">
        <f t="shared" si="6"/>
        <v>30.72</v>
      </c>
      <c r="U39" s="28">
        <f t="shared" si="7"/>
        <v>56.52</v>
      </c>
      <c r="V39" s="12" t="s">
        <v>34</v>
      </c>
      <c r="W39" s="24"/>
    </row>
    <row r="40" s="2" customFormat="1" ht="45" customHeight="1" spans="1:23">
      <c r="A40" s="12">
        <v>37</v>
      </c>
      <c r="B40" s="13" t="s">
        <v>186</v>
      </c>
      <c r="C40" s="14" t="s">
        <v>26</v>
      </c>
      <c r="D40" s="15" t="s">
        <v>187</v>
      </c>
      <c r="E40" s="13" t="s">
        <v>130</v>
      </c>
      <c r="F40" s="13" t="s">
        <v>184</v>
      </c>
      <c r="G40" s="14" t="s">
        <v>125</v>
      </c>
      <c r="H40" s="14"/>
      <c r="I40" s="12">
        <v>2014.07</v>
      </c>
      <c r="J40" s="24" t="s">
        <v>156</v>
      </c>
      <c r="K40" s="24" t="s">
        <v>157</v>
      </c>
      <c r="L40" s="13" t="s">
        <v>188</v>
      </c>
      <c r="M40" s="13" t="s">
        <v>185</v>
      </c>
      <c r="N40" s="14">
        <v>2021346</v>
      </c>
      <c r="O40" s="26">
        <v>55</v>
      </c>
      <c r="P40" s="12"/>
      <c r="Q40" s="28">
        <f t="shared" si="4"/>
        <v>55</v>
      </c>
      <c r="R40" s="28">
        <f t="shared" si="5"/>
        <v>33</v>
      </c>
      <c r="S40" s="28">
        <v>78.8</v>
      </c>
      <c r="T40" s="28">
        <f t="shared" si="6"/>
        <v>31.52</v>
      </c>
      <c r="U40" s="28">
        <f t="shared" si="7"/>
        <v>64.52</v>
      </c>
      <c r="V40" s="12" t="s">
        <v>34</v>
      </c>
      <c r="W40" s="24"/>
    </row>
    <row r="41" s="2" customFormat="1" ht="45" customHeight="1" spans="1:23">
      <c r="A41" s="12">
        <v>38</v>
      </c>
      <c r="B41" s="13" t="s">
        <v>189</v>
      </c>
      <c r="C41" s="14" t="s">
        <v>36</v>
      </c>
      <c r="D41" s="15" t="s">
        <v>154</v>
      </c>
      <c r="E41" s="13" t="s">
        <v>130</v>
      </c>
      <c r="F41" s="13" t="s">
        <v>184</v>
      </c>
      <c r="G41" s="14" t="s">
        <v>125</v>
      </c>
      <c r="H41" s="14"/>
      <c r="I41" s="12">
        <v>2014.07</v>
      </c>
      <c r="J41" s="24" t="s">
        <v>156</v>
      </c>
      <c r="K41" s="24" t="s">
        <v>157</v>
      </c>
      <c r="L41" s="13" t="s">
        <v>188</v>
      </c>
      <c r="M41" s="13" t="s">
        <v>185</v>
      </c>
      <c r="N41" s="14">
        <v>2021346</v>
      </c>
      <c r="O41" s="26">
        <v>50</v>
      </c>
      <c r="P41" s="12"/>
      <c r="Q41" s="28">
        <f t="shared" si="4"/>
        <v>50</v>
      </c>
      <c r="R41" s="28">
        <f t="shared" si="5"/>
        <v>30</v>
      </c>
      <c r="S41" s="28">
        <v>77.6</v>
      </c>
      <c r="T41" s="28">
        <f t="shared" si="6"/>
        <v>31.04</v>
      </c>
      <c r="U41" s="28">
        <f t="shared" si="7"/>
        <v>61.04</v>
      </c>
      <c r="V41" s="12" t="s">
        <v>34</v>
      </c>
      <c r="W41" s="24"/>
    </row>
    <row r="42" s="2" customFormat="1" ht="45" customHeight="1" spans="1:23">
      <c r="A42" s="12">
        <v>39</v>
      </c>
      <c r="B42" s="13" t="s">
        <v>190</v>
      </c>
      <c r="C42" s="14" t="s">
        <v>26</v>
      </c>
      <c r="D42" s="15" t="s">
        <v>191</v>
      </c>
      <c r="E42" s="13" t="s">
        <v>192</v>
      </c>
      <c r="F42" s="13" t="s">
        <v>193</v>
      </c>
      <c r="G42" s="14" t="s">
        <v>125</v>
      </c>
      <c r="H42" s="14"/>
      <c r="I42" s="12">
        <v>2019.02</v>
      </c>
      <c r="J42" s="24" t="s">
        <v>178</v>
      </c>
      <c r="K42" s="24" t="s">
        <v>179</v>
      </c>
      <c r="L42" s="25" t="s">
        <v>194</v>
      </c>
      <c r="M42" s="13" t="s">
        <v>180</v>
      </c>
      <c r="N42" s="14">
        <v>2021349</v>
      </c>
      <c r="O42" s="26">
        <v>59</v>
      </c>
      <c r="P42" s="12"/>
      <c r="Q42" s="28">
        <f t="shared" si="4"/>
        <v>59</v>
      </c>
      <c r="R42" s="28">
        <f t="shared" si="5"/>
        <v>35.4</v>
      </c>
      <c r="S42" s="28">
        <v>78.6</v>
      </c>
      <c r="T42" s="28">
        <f t="shared" si="6"/>
        <v>31.44</v>
      </c>
      <c r="U42" s="28">
        <f t="shared" si="7"/>
        <v>66.84</v>
      </c>
      <c r="V42" s="12" t="s">
        <v>34</v>
      </c>
      <c r="W42" s="24"/>
    </row>
    <row r="43" s="2" customFormat="1" ht="45" customHeight="1" spans="1:23">
      <c r="A43" s="12">
        <v>40</v>
      </c>
      <c r="B43" s="13" t="s">
        <v>195</v>
      </c>
      <c r="C43" s="14" t="s">
        <v>26</v>
      </c>
      <c r="D43" s="15" t="s">
        <v>87</v>
      </c>
      <c r="E43" s="13" t="s">
        <v>196</v>
      </c>
      <c r="F43" s="13" t="s">
        <v>193</v>
      </c>
      <c r="G43" s="14" t="s">
        <v>125</v>
      </c>
      <c r="H43" s="14"/>
      <c r="I43" s="12">
        <v>2021.06</v>
      </c>
      <c r="J43" s="24" t="s">
        <v>178</v>
      </c>
      <c r="K43" s="24" t="s">
        <v>179</v>
      </c>
      <c r="L43" s="25" t="s">
        <v>197</v>
      </c>
      <c r="M43" s="13" t="s">
        <v>180</v>
      </c>
      <c r="N43" s="14">
        <v>2021349</v>
      </c>
      <c r="O43" s="26">
        <v>54</v>
      </c>
      <c r="P43" s="12"/>
      <c r="Q43" s="28">
        <f t="shared" si="4"/>
        <v>54</v>
      </c>
      <c r="R43" s="28">
        <f t="shared" si="5"/>
        <v>32.4</v>
      </c>
      <c r="S43" s="28">
        <v>81.2</v>
      </c>
      <c r="T43" s="28">
        <f t="shared" si="6"/>
        <v>32.48</v>
      </c>
      <c r="U43" s="28">
        <f t="shared" si="7"/>
        <v>64.88</v>
      </c>
      <c r="V43" s="12" t="s">
        <v>34</v>
      </c>
      <c r="W43" s="24"/>
    </row>
    <row r="44" s="2" customFormat="1" ht="45" customHeight="1" spans="1:23">
      <c r="A44" s="12">
        <v>41</v>
      </c>
      <c r="B44" s="13" t="s">
        <v>198</v>
      </c>
      <c r="C44" s="14" t="s">
        <v>26</v>
      </c>
      <c r="D44" s="15" t="s">
        <v>199</v>
      </c>
      <c r="E44" s="13" t="s">
        <v>200</v>
      </c>
      <c r="F44" s="13" t="s">
        <v>193</v>
      </c>
      <c r="G44" s="14" t="s">
        <v>125</v>
      </c>
      <c r="H44" s="14"/>
      <c r="I44" s="12">
        <v>2017.06</v>
      </c>
      <c r="J44" s="24" t="s">
        <v>178</v>
      </c>
      <c r="K44" s="24" t="s">
        <v>179</v>
      </c>
      <c r="L44" s="25" t="s">
        <v>201</v>
      </c>
      <c r="M44" s="13" t="s">
        <v>180</v>
      </c>
      <c r="N44" s="14">
        <v>2021349</v>
      </c>
      <c r="O44" s="26">
        <v>51</v>
      </c>
      <c r="P44" s="12">
        <v>4</v>
      </c>
      <c r="Q44" s="28">
        <f t="shared" si="4"/>
        <v>55</v>
      </c>
      <c r="R44" s="28">
        <f t="shared" si="5"/>
        <v>33</v>
      </c>
      <c r="S44" s="28">
        <v>78.8</v>
      </c>
      <c r="T44" s="28">
        <f t="shared" si="6"/>
        <v>31.52</v>
      </c>
      <c r="U44" s="28">
        <f t="shared" si="7"/>
        <v>64.52</v>
      </c>
      <c r="V44" s="12" t="s">
        <v>34</v>
      </c>
      <c r="W44" s="24"/>
    </row>
    <row r="45" s="2" customFormat="1" ht="45" customHeight="1" spans="1:23">
      <c r="A45" s="12">
        <v>42</v>
      </c>
      <c r="B45" s="13" t="s">
        <v>202</v>
      </c>
      <c r="C45" s="14" t="s">
        <v>26</v>
      </c>
      <c r="D45" s="15" t="s">
        <v>203</v>
      </c>
      <c r="E45" s="13" t="s">
        <v>192</v>
      </c>
      <c r="F45" s="13" t="s">
        <v>193</v>
      </c>
      <c r="G45" s="14" t="s">
        <v>125</v>
      </c>
      <c r="H45" s="14"/>
      <c r="I45" s="12">
        <v>2017.03</v>
      </c>
      <c r="J45" s="24" t="s">
        <v>178</v>
      </c>
      <c r="K45" s="24" t="s">
        <v>179</v>
      </c>
      <c r="L45" s="25" t="s">
        <v>204</v>
      </c>
      <c r="M45" s="13" t="s">
        <v>180</v>
      </c>
      <c r="N45" s="14">
        <v>2021349</v>
      </c>
      <c r="O45" s="26">
        <v>52</v>
      </c>
      <c r="P45" s="12"/>
      <c r="Q45" s="28">
        <f t="shared" si="4"/>
        <v>52</v>
      </c>
      <c r="R45" s="28">
        <f t="shared" si="5"/>
        <v>31.2</v>
      </c>
      <c r="S45" s="28">
        <v>81.2</v>
      </c>
      <c r="T45" s="28">
        <f t="shared" si="6"/>
        <v>32.48</v>
      </c>
      <c r="U45" s="28">
        <f t="shared" si="7"/>
        <v>63.68</v>
      </c>
      <c r="V45" s="12" t="s">
        <v>34</v>
      </c>
      <c r="W45" s="24"/>
    </row>
    <row r="46" s="2" customFormat="1" ht="45" customHeight="1" spans="1:23">
      <c r="A46" s="12">
        <v>43</v>
      </c>
      <c r="B46" s="13" t="s">
        <v>205</v>
      </c>
      <c r="C46" s="14" t="s">
        <v>26</v>
      </c>
      <c r="D46" s="15" t="s">
        <v>146</v>
      </c>
      <c r="E46" s="13" t="s">
        <v>206</v>
      </c>
      <c r="F46" s="13" t="s">
        <v>193</v>
      </c>
      <c r="G46" s="14" t="s">
        <v>125</v>
      </c>
      <c r="H46" s="14"/>
      <c r="I46" s="12">
        <v>2018.07</v>
      </c>
      <c r="J46" s="24" t="s">
        <v>178</v>
      </c>
      <c r="K46" s="24" t="s">
        <v>179</v>
      </c>
      <c r="L46" s="25" t="s">
        <v>204</v>
      </c>
      <c r="M46" s="13" t="s">
        <v>180</v>
      </c>
      <c r="N46" s="14">
        <v>2021349</v>
      </c>
      <c r="O46" s="26">
        <v>54</v>
      </c>
      <c r="P46" s="12"/>
      <c r="Q46" s="28">
        <f t="shared" si="4"/>
        <v>54</v>
      </c>
      <c r="R46" s="28">
        <f t="shared" si="5"/>
        <v>32.4</v>
      </c>
      <c r="S46" s="28">
        <v>76.4</v>
      </c>
      <c r="T46" s="28">
        <f t="shared" si="6"/>
        <v>30.56</v>
      </c>
      <c r="U46" s="28">
        <f t="shared" si="7"/>
        <v>62.96</v>
      </c>
      <c r="V46" s="12" t="s">
        <v>34</v>
      </c>
      <c r="W46" s="24"/>
    </row>
    <row r="47" s="2" customFormat="1" ht="45" customHeight="1" spans="1:23">
      <c r="A47" s="12">
        <v>44</v>
      </c>
      <c r="B47" s="13" t="s">
        <v>207</v>
      </c>
      <c r="C47" s="14" t="s">
        <v>26</v>
      </c>
      <c r="D47" s="15" t="s">
        <v>208</v>
      </c>
      <c r="E47" s="13" t="s">
        <v>209</v>
      </c>
      <c r="F47" s="13" t="s">
        <v>193</v>
      </c>
      <c r="G47" s="14" t="s">
        <v>125</v>
      </c>
      <c r="H47" s="14"/>
      <c r="I47" s="12">
        <v>2020.01</v>
      </c>
      <c r="J47" s="24" t="s">
        <v>178</v>
      </c>
      <c r="K47" s="24" t="s">
        <v>179</v>
      </c>
      <c r="L47" s="25" t="s">
        <v>210</v>
      </c>
      <c r="M47" s="13" t="s">
        <v>180</v>
      </c>
      <c r="N47" s="14">
        <v>2021349</v>
      </c>
      <c r="O47" s="26">
        <v>50</v>
      </c>
      <c r="P47" s="12"/>
      <c r="Q47" s="28">
        <f t="shared" si="4"/>
        <v>50</v>
      </c>
      <c r="R47" s="28">
        <f t="shared" si="5"/>
        <v>30</v>
      </c>
      <c r="S47" s="28">
        <v>82.4</v>
      </c>
      <c r="T47" s="28">
        <f t="shared" si="6"/>
        <v>32.96</v>
      </c>
      <c r="U47" s="28">
        <f t="shared" si="7"/>
        <v>62.96</v>
      </c>
      <c r="V47" s="12" t="s">
        <v>34</v>
      </c>
      <c r="W47" s="24"/>
    </row>
    <row r="48" s="2" customFormat="1" ht="45" customHeight="1" spans="1:23">
      <c r="A48" s="12">
        <v>45</v>
      </c>
      <c r="B48" s="13" t="s">
        <v>211</v>
      </c>
      <c r="C48" s="14" t="s">
        <v>26</v>
      </c>
      <c r="D48" s="15" t="s">
        <v>212</v>
      </c>
      <c r="E48" s="13" t="s">
        <v>130</v>
      </c>
      <c r="F48" s="13" t="s">
        <v>213</v>
      </c>
      <c r="G48" s="14" t="s">
        <v>125</v>
      </c>
      <c r="H48" s="14"/>
      <c r="I48" s="12">
        <v>2021.06</v>
      </c>
      <c r="J48" s="24"/>
      <c r="K48" s="24"/>
      <c r="L48" s="25" t="s">
        <v>204</v>
      </c>
      <c r="M48" s="13" t="s">
        <v>214</v>
      </c>
      <c r="N48" s="14">
        <v>2021350</v>
      </c>
      <c r="O48" s="26">
        <v>53</v>
      </c>
      <c r="P48" s="12"/>
      <c r="Q48" s="28">
        <f t="shared" si="4"/>
        <v>53</v>
      </c>
      <c r="R48" s="28">
        <f t="shared" si="5"/>
        <v>31.8</v>
      </c>
      <c r="S48" s="28">
        <v>79.2</v>
      </c>
      <c r="T48" s="28">
        <f t="shared" si="6"/>
        <v>31.68</v>
      </c>
      <c r="U48" s="28">
        <f t="shared" si="7"/>
        <v>63.48</v>
      </c>
      <c r="V48" s="12" t="s">
        <v>34</v>
      </c>
      <c r="W48" s="24"/>
    </row>
    <row r="49" s="2" customFormat="1" ht="45" customHeight="1" spans="1:23">
      <c r="A49" s="12">
        <v>46</v>
      </c>
      <c r="B49" s="13" t="s">
        <v>215</v>
      </c>
      <c r="C49" s="14" t="s">
        <v>26</v>
      </c>
      <c r="D49" s="15" t="s">
        <v>216</v>
      </c>
      <c r="E49" s="13" t="s">
        <v>217</v>
      </c>
      <c r="F49" s="13" t="s">
        <v>213</v>
      </c>
      <c r="G49" s="14" t="s">
        <v>125</v>
      </c>
      <c r="H49" s="14"/>
      <c r="I49" s="12">
        <v>2020.06</v>
      </c>
      <c r="J49" s="24"/>
      <c r="K49" s="24"/>
      <c r="L49" s="25" t="s">
        <v>197</v>
      </c>
      <c r="M49" s="13" t="s">
        <v>214</v>
      </c>
      <c r="N49" s="14">
        <v>2021350</v>
      </c>
      <c r="O49" s="26">
        <v>48</v>
      </c>
      <c r="P49" s="12"/>
      <c r="Q49" s="28">
        <f t="shared" si="4"/>
        <v>48</v>
      </c>
      <c r="R49" s="28">
        <f t="shared" si="5"/>
        <v>28.8</v>
      </c>
      <c r="S49" s="28">
        <v>76</v>
      </c>
      <c r="T49" s="28">
        <f t="shared" si="6"/>
        <v>30.4</v>
      </c>
      <c r="U49" s="28">
        <f t="shared" si="7"/>
        <v>59.2</v>
      </c>
      <c r="V49" s="12" t="s">
        <v>34</v>
      </c>
      <c r="W49" s="24"/>
    </row>
    <row r="50" s="2" customFormat="1" ht="45" customHeight="1" spans="1:23">
      <c r="A50" s="12">
        <v>47</v>
      </c>
      <c r="B50" s="13" t="s">
        <v>207</v>
      </c>
      <c r="C50" s="14" t="s">
        <v>26</v>
      </c>
      <c r="D50" s="15" t="s">
        <v>118</v>
      </c>
      <c r="E50" s="13" t="s">
        <v>105</v>
      </c>
      <c r="F50" s="13" t="s">
        <v>218</v>
      </c>
      <c r="G50" s="14" t="s">
        <v>30</v>
      </c>
      <c r="H50" s="14"/>
      <c r="I50" s="12">
        <v>2021.06</v>
      </c>
      <c r="J50" s="24"/>
      <c r="K50" s="24"/>
      <c r="L50" s="13" t="s">
        <v>201</v>
      </c>
      <c r="M50" s="13" t="s">
        <v>219</v>
      </c>
      <c r="N50" s="14">
        <v>2021351</v>
      </c>
      <c r="O50" s="26">
        <v>63</v>
      </c>
      <c r="P50" s="12"/>
      <c r="Q50" s="28">
        <f t="shared" si="4"/>
        <v>63</v>
      </c>
      <c r="R50" s="28">
        <f t="shared" si="5"/>
        <v>37.8</v>
      </c>
      <c r="S50" s="28">
        <v>72.6</v>
      </c>
      <c r="T50" s="28">
        <f t="shared" si="6"/>
        <v>29.04</v>
      </c>
      <c r="U50" s="28">
        <f t="shared" si="7"/>
        <v>66.84</v>
      </c>
      <c r="V50" s="12" t="s">
        <v>34</v>
      </c>
      <c r="W50" s="24"/>
    </row>
    <row r="51" s="2" customFormat="1" ht="45" customHeight="1" spans="1:23">
      <c r="A51" s="12">
        <v>48</v>
      </c>
      <c r="B51" s="13" t="s">
        <v>220</v>
      </c>
      <c r="C51" s="14" t="s">
        <v>36</v>
      </c>
      <c r="D51" s="15" t="s">
        <v>191</v>
      </c>
      <c r="E51" s="13" t="s">
        <v>221</v>
      </c>
      <c r="F51" s="13" t="s">
        <v>184</v>
      </c>
      <c r="G51" s="14" t="s">
        <v>30</v>
      </c>
      <c r="H51" s="14"/>
      <c r="I51" s="12">
        <v>2019.01</v>
      </c>
      <c r="J51" s="24" t="s">
        <v>156</v>
      </c>
      <c r="K51" s="24" t="s">
        <v>157</v>
      </c>
      <c r="L51" s="24" t="s">
        <v>188</v>
      </c>
      <c r="M51" s="13" t="s">
        <v>185</v>
      </c>
      <c r="N51" s="14">
        <v>2021346</v>
      </c>
      <c r="O51" s="26">
        <v>48</v>
      </c>
      <c r="P51" s="12"/>
      <c r="Q51" s="28">
        <v>48</v>
      </c>
      <c r="R51" s="28">
        <v>28.8</v>
      </c>
      <c r="S51" s="28">
        <v>81.2</v>
      </c>
      <c r="T51" s="28">
        <v>32.48</v>
      </c>
      <c r="U51" s="28">
        <v>61.28</v>
      </c>
      <c r="V51" s="12" t="s">
        <v>34</v>
      </c>
      <c r="W51" s="24"/>
    </row>
  </sheetData>
  <autoFilter ref="A3:W51">
    <extLst/>
  </autoFilter>
  <mergeCells count="2">
    <mergeCell ref="A1:W1"/>
    <mergeCell ref="A2:W2"/>
  </mergeCells>
  <pageMargins left="0.393055555555556" right="0.432638888888889" top="0.550694444444444" bottom="0.550694444444444" header="0.314583333333333" footer="0.354166666666667"/>
  <pageSetup paperSize="9" scale="6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2022-01-03T16:27:00Z</dcterms:created>
  <dcterms:modified xsi:type="dcterms:W3CDTF">2022-03-25T08:25:45Z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173A0058CA5843FF803530C48A91DF2A</vt:lpwstr>
  </property>
</Properties>
</file>