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<sst xmlns="http://schemas.openxmlformats.org/spreadsheetml/2006/main" count="220" uniqueCount="141">
  <si>
    <t>附件</t>
  </si>
  <si>
    <t>2023年洪雅县事业单位公开考试招聘工作人员面试递补资格复审人员名单（综合类、卫生类）</t>
  </si>
  <si>
    <t>序号</t>
  </si>
  <si>
    <t>姓名</t>
  </si>
  <si>
    <t>准考证号</t>
  </si>
  <si>
    <t>招聘单位</t>
  </si>
  <si>
    <t>职位名称</t>
  </si>
  <si>
    <t>职位编号</t>
  </si>
  <si>
    <t>职业能力
倾向测验</t>
  </si>
  <si>
    <t>公共基
础知识</t>
  </si>
  <si>
    <t>医学基
础知识</t>
  </si>
  <si>
    <t>笔试卷面
总成绩</t>
  </si>
  <si>
    <t>笔试卷面
成绩折合</t>
  </si>
  <si>
    <t>政策性
加分</t>
  </si>
  <si>
    <t>笔试
总成绩</t>
  </si>
  <si>
    <t>岗位
排名</t>
  </si>
  <si>
    <t>张明</t>
  </si>
  <si>
    <t>23422010601</t>
  </si>
  <si>
    <t>洪雅县止戈镇城乡环境综合治理服务中心</t>
  </si>
  <si>
    <t>职员</t>
  </si>
  <si>
    <t>230501003</t>
  </si>
  <si>
    <t/>
  </si>
  <si>
    <t>吴雨衡</t>
  </si>
  <si>
    <t>23422010619</t>
  </si>
  <si>
    <t>洪雅县将军镇农业综合服务中心</t>
  </si>
  <si>
    <t>技术人员</t>
  </si>
  <si>
    <t>230501004</t>
  </si>
  <si>
    <t>王哓玲</t>
  </si>
  <si>
    <t>23422011204</t>
  </si>
  <si>
    <t>洪雅县瓦屋山镇便民服务中心</t>
  </si>
  <si>
    <t>230501006</t>
  </si>
  <si>
    <t>蒋游</t>
  </si>
  <si>
    <t>23422011314</t>
  </si>
  <si>
    <t>洪雅县瓦屋山镇农业综合服务中心</t>
  </si>
  <si>
    <t>230501007</t>
  </si>
  <si>
    <t>吴长夺</t>
  </si>
  <si>
    <t>23422011817</t>
  </si>
  <si>
    <t>洪雅县柳江镇宣传文化服务中心</t>
  </si>
  <si>
    <t>230501011</t>
  </si>
  <si>
    <t>唐芷璇</t>
  </si>
  <si>
    <t>23422011829</t>
  </si>
  <si>
    <t>洪雅县七里坪镇便民服务中心</t>
  </si>
  <si>
    <t>230501012</t>
  </si>
  <si>
    <t>骆缘遵</t>
  </si>
  <si>
    <t>23422011918</t>
  </si>
  <si>
    <t>洪雅县七里坪镇农业综合服务中心</t>
  </si>
  <si>
    <t>230501013</t>
  </si>
  <si>
    <t>陈浩</t>
  </si>
  <si>
    <t>23422012011</t>
  </si>
  <si>
    <t>洪雅县七里坪镇城乡环境综合治理服务中心</t>
  </si>
  <si>
    <t>230501014</t>
  </si>
  <si>
    <t>阿克伍且</t>
  </si>
  <si>
    <t>23422012115</t>
  </si>
  <si>
    <t>洪雅县高庙镇农业综合服务中心</t>
  </si>
  <si>
    <t>230501015</t>
  </si>
  <si>
    <t>龚仁琼</t>
  </si>
  <si>
    <t>23422012116</t>
  </si>
  <si>
    <t>李钵</t>
  </si>
  <si>
    <t>23422012209</t>
  </si>
  <si>
    <t>洪雅县槽渔滩镇便民服务中心</t>
  </si>
  <si>
    <t>230501016</t>
  </si>
  <si>
    <t>李俊华</t>
  </si>
  <si>
    <t>23422012507</t>
  </si>
  <si>
    <t>洪雅县中保镇农业综合服务中心</t>
  </si>
  <si>
    <t>230501020</t>
  </si>
  <si>
    <t>刘莹</t>
  </si>
  <si>
    <t>23422012613</t>
  </si>
  <si>
    <t>洪雅县中山镇农业综合服务中心</t>
  </si>
  <si>
    <t>230501021</t>
  </si>
  <si>
    <t>杨倩</t>
  </si>
  <si>
    <t>23422012704</t>
  </si>
  <si>
    <t>洪雅县志愿者服务中心</t>
  </si>
  <si>
    <t>230501023</t>
  </si>
  <si>
    <t>陈鹏</t>
  </si>
  <si>
    <t>23422024712</t>
  </si>
  <si>
    <t>洪雅县乡镇建设服务所</t>
  </si>
  <si>
    <t>230501034</t>
  </si>
  <si>
    <t>刘丁熙</t>
  </si>
  <si>
    <t>23422024725</t>
  </si>
  <si>
    <t>柳玉</t>
  </si>
  <si>
    <t>23422024805</t>
  </si>
  <si>
    <t>洪雅县柳新渠服务站</t>
  </si>
  <si>
    <t>230501035</t>
  </si>
  <si>
    <t>毛宇梅</t>
  </si>
  <si>
    <t>23422024815</t>
  </si>
  <si>
    <t>洪雅县乡村振兴服务中心</t>
  </si>
  <si>
    <t>230501036</t>
  </si>
  <si>
    <t>张福成</t>
  </si>
  <si>
    <t>23422024829</t>
  </si>
  <si>
    <t>洪雅县农牧业科技教育与技术推广站</t>
  </si>
  <si>
    <t>230501037</t>
  </si>
  <si>
    <t>赵驰</t>
  </si>
  <si>
    <t>23422024823</t>
  </si>
  <si>
    <t>李欣</t>
  </si>
  <si>
    <t>23422025106</t>
  </si>
  <si>
    <t>洪雅县经济责任审计服务中心</t>
  </si>
  <si>
    <t>230501039</t>
  </si>
  <si>
    <t>杨冉</t>
  </si>
  <si>
    <t>23422026127</t>
  </si>
  <si>
    <t>洪雅县医保信息服务中心</t>
  </si>
  <si>
    <t>230501043</t>
  </si>
  <si>
    <t>王钰鑫</t>
  </si>
  <si>
    <t>23422026204</t>
  </si>
  <si>
    <t>洪雅县政务服务和公共资源交易服务中心</t>
  </si>
  <si>
    <t>230501044</t>
  </si>
  <si>
    <t>黄栖浩</t>
  </si>
  <si>
    <t>23422026727</t>
  </si>
  <si>
    <t>洪雅县茶叶产业服务中心</t>
  </si>
  <si>
    <t>230501049</t>
  </si>
  <si>
    <t>叶骏飞</t>
  </si>
  <si>
    <t>23422027304</t>
  </si>
  <si>
    <t>洪雅县七里坪旅游度假区管理委员会</t>
  </si>
  <si>
    <t>230501051</t>
  </si>
  <si>
    <t>刘思敏</t>
  </si>
  <si>
    <t>23422027926</t>
  </si>
  <si>
    <t>洪雅县工业发展促进中心</t>
  </si>
  <si>
    <t>230501055</t>
  </si>
  <si>
    <t>冯超</t>
  </si>
  <si>
    <t>23422027925</t>
  </si>
  <si>
    <t>彭雅湄</t>
  </si>
  <si>
    <t>23422028017</t>
  </si>
  <si>
    <t>张艺</t>
  </si>
  <si>
    <t>23422028318</t>
  </si>
  <si>
    <t>洪雅县疾病预防控制中心</t>
  </si>
  <si>
    <t>230501059</t>
  </si>
  <si>
    <t>邵艳</t>
  </si>
  <si>
    <t>23422028701</t>
  </si>
  <si>
    <t>洪雅县中医医院</t>
  </si>
  <si>
    <t>230503008</t>
  </si>
  <si>
    <t>庄瑞芳</t>
  </si>
  <si>
    <t>23422028705</t>
  </si>
  <si>
    <t>王远菊</t>
  </si>
  <si>
    <t>23422028707</t>
  </si>
  <si>
    <t>吴可利</t>
  </si>
  <si>
    <t>23422028727</t>
  </si>
  <si>
    <t>洪雅县妇幼保健计划生育服务中心</t>
  </si>
  <si>
    <t>230503013</t>
  </si>
  <si>
    <t>陈婷</t>
  </si>
  <si>
    <t>23422028821</t>
  </si>
  <si>
    <t>洪雅县东岳镇卫生院</t>
  </si>
  <si>
    <t>230503030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</si>
</sst>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color theme="1"/>
      <name val="仿宋_GB2312"/>
      <charset val="134"/>
    </font>
    <font>
      <sz val="10"/>
      <color theme="1"/>
      <name val="黑体"/>
      <charset val="134"/>
    </font>
    <font>
      <sz val="10"/>
      <color theme="1"/>
      <name val="Times New Roman"/>
      <charset val="134"/>
    </font>
    <font>
      <sz val="16"/>
      <color theme="1"/>
      <name val="黑体"/>
      <charset val="134"/>
    </font>
    <font>
      <sz val="10"/>
      <color indexed="8"/>
      <name val="仿宋_GB2312"/>
      <charset val="134"/>
    </font>
    <font>
      <sz val="10"/>
      <color indexed="8"/>
      <name val="Times New Roman"/>
      <charset val="134"/>
    </font>
    <font>
      <sz val="10"/>
      <name val="仿宋_GB2312"/>
      <charset val="134"/>
    </font>
    <font>
      <sz val="10"/>
      <name val="Times New Roman"/>
      <charset val="134"/>
    </font>
    <font>
      <sz val="11"/>
      <color theme="0"/>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5"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9" fillId="2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2" borderId="10" applyNumberFormat="0" applyFont="0" applyAlignment="0" applyProtection="0">
      <alignment vertical="center"/>
    </xf>
    <xf numFmtId="0" fontId="9" fillId="25"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4" applyNumberFormat="0" applyFill="0" applyAlignment="0" applyProtection="0">
      <alignment vertical="center"/>
    </xf>
    <xf numFmtId="0" fontId="11" fillId="0" borderId="4" applyNumberFormat="0" applyFill="0" applyAlignment="0" applyProtection="0">
      <alignment vertical="center"/>
    </xf>
    <xf numFmtId="0" fontId="9" fillId="12" borderId="0" applyNumberFormat="0" applyBorder="0" applyAlignment="0" applyProtection="0">
      <alignment vertical="center"/>
    </xf>
    <xf numFmtId="0" fontId="13" fillId="0" borderId="6" applyNumberFormat="0" applyFill="0" applyAlignment="0" applyProtection="0">
      <alignment vertical="center"/>
    </xf>
    <xf numFmtId="0" fontId="9" fillId="11" borderId="0" applyNumberFormat="0" applyBorder="0" applyAlignment="0" applyProtection="0">
      <alignment vertical="center"/>
    </xf>
    <xf numFmtId="0" fontId="17" fillId="21" borderId="7" applyNumberFormat="0" applyAlignment="0" applyProtection="0">
      <alignment vertical="center"/>
    </xf>
    <xf numFmtId="0" fontId="21" fillId="21" borderId="5" applyNumberFormat="0" applyAlignment="0" applyProtection="0">
      <alignment vertical="center"/>
    </xf>
    <xf numFmtId="0" fontId="23" fillId="31" borderId="9" applyNumberFormat="0" applyAlignment="0" applyProtection="0">
      <alignment vertical="center"/>
    </xf>
    <xf numFmtId="0" fontId="12" fillId="17" borderId="0" applyNumberFormat="0" applyBorder="0" applyAlignment="0" applyProtection="0">
      <alignment vertical="center"/>
    </xf>
    <xf numFmtId="0" fontId="9" fillId="20" borderId="0" applyNumberFormat="0" applyBorder="0" applyAlignment="0" applyProtection="0">
      <alignment vertical="center"/>
    </xf>
    <xf numFmtId="0" fontId="19" fillId="0" borderId="8" applyNumberFormat="0" applyFill="0" applyAlignment="0" applyProtection="0">
      <alignment vertical="center"/>
    </xf>
    <xf numFmtId="0" fontId="10" fillId="0" borderId="3" applyNumberFormat="0" applyFill="0" applyAlignment="0" applyProtection="0">
      <alignment vertical="center"/>
    </xf>
    <xf numFmtId="0" fontId="16" fillId="16" borderId="0" applyNumberFormat="0" applyBorder="0" applyAlignment="0" applyProtection="0">
      <alignment vertical="center"/>
    </xf>
    <xf numFmtId="0" fontId="18" fillId="24" borderId="0" applyNumberFormat="0" applyBorder="0" applyAlignment="0" applyProtection="0">
      <alignment vertical="center"/>
    </xf>
    <xf numFmtId="0" fontId="12" fillId="28" borderId="0" applyNumberFormat="0" applyBorder="0" applyAlignment="0" applyProtection="0">
      <alignment vertical="center"/>
    </xf>
    <xf numFmtId="0" fontId="9" fillId="5"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9" fillId="19" borderId="0" applyNumberFormat="0" applyBorder="0" applyAlignment="0" applyProtection="0">
      <alignment vertical="center"/>
    </xf>
    <xf numFmtId="0" fontId="12" fillId="29"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2" fillId="6" borderId="0" applyNumberFormat="0" applyBorder="0" applyAlignment="0" applyProtection="0">
      <alignment vertical="center"/>
    </xf>
    <xf numFmtId="0" fontId="9" fillId="2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DE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abSelected="1" zoomScale="130" zoomScaleNormal="130" topLeftCell="A10" workbookViewId="0">
      <selection activeCell="H44" sqref="H44"/>
    </sheetView>
  </sheetViews>
  <sheetFormatPr defaultColWidth="9" defaultRowHeight="12"/>
  <cols>
    <col min="1" max="1" width="5.25" style="4" customWidth="1"/>
    <col min="2" max="2" width="7.375" style="4" customWidth="1"/>
    <col min="3" max="3" width="11.375" style="4" customWidth="1"/>
    <col min="4" max="4" width="37.125" style="4" customWidth="1"/>
    <col min="5" max="5" width="9" style="4"/>
    <col min="6" max="6" width="9.5" style="4" customWidth="1"/>
    <col min="7" max="7" width="8.375" style="4" customWidth="1"/>
    <col min="8" max="8" width="7.375" style="4" customWidth="1"/>
    <col min="9" max="9" width="7.5" style="4" customWidth="1"/>
    <col min="10" max="11" width="9" style="4"/>
    <col min="12" max="12" width="7" style="4" customWidth="1"/>
    <col min="13" max="13" width="7.125" style="4" customWidth="1"/>
    <col min="14" max="14" width="6" style="4" customWidth="1"/>
    <col min="15" max="16384" width="9" style="4"/>
  </cols>
  <sheetData>
    <row r="1" ht="15.75" customHeight="1" spans="1:1">
      <c r="A1" s="4" t="s">
        <v>0</v>
      </c>
    </row>
    <row r="2" s="1" customFormat="1" ht="30" customHeight="1" spans="1:14">
      <c r="A2" s="5" t="s">
        <v>1</v>
      </c>
      <c r="B2" s="5"/>
      <c r="C2" s="5"/>
      <c r="D2" s="5"/>
      <c r="E2" s="5"/>
      <c r="F2" s="5"/>
      <c r="G2" s="5"/>
      <c r="H2" s="5"/>
      <c r="I2" s="5"/>
      <c r="J2" s="5"/>
      <c r="K2" s="5"/>
      <c r="L2" s="5"/>
      <c r="M2" s="5"/>
      <c r="N2" s="5"/>
    </row>
    <row r="3" s="2" customFormat="1" ht="35" customHeight="1" spans="1:14">
      <c r="A3" s="6" t="s">
        <v>2</v>
      </c>
      <c r="B3" s="6" t="s">
        <v>3</v>
      </c>
      <c r="C3" s="6" t="s">
        <v>4</v>
      </c>
      <c r="D3" s="6" t="s">
        <v>5</v>
      </c>
      <c r="E3" s="6" t="s">
        <v>6</v>
      </c>
      <c r="F3" s="6" t="s">
        <v>7</v>
      </c>
      <c r="G3" s="7" t="s">
        <v>8</v>
      </c>
      <c r="H3" s="7" t="s">
        <v>9</v>
      </c>
      <c r="I3" s="7" t="s">
        <v>10</v>
      </c>
      <c r="J3" s="7" t="s">
        <v>11</v>
      </c>
      <c r="K3" s="7" t="s">
        <v>12</v>
      </c>
      <c r="L3" s="7" t="s">
        <v>13</v>
      </c>
      <c r="M3" s="7" t="s">
        <v>14</v>
      </c>
      <c r="N3" s="7" t="s">
        <v>15</v>
      </c>
    </row>
    <row r="4" s="3" customFormat="1" ht="35" customHeight="1" spans="1:14">
      <c r="A4" s="8">
        <v>1</v>
      </c>
      <c r="B4" s="9" t="s">
        <v>16</v>
      </c>
      <c r="C4" s="8" t="s">
        <v>17</v>
      </c>
      <c r="D4" s="10" t="s">
        <v>18</v>
      </c>
      <c r="E4" s="11" t="s">
        <v>19</v>
      </c>
      <c r="F4" s="8" t="s">
        <v>20</v>
      </c>
      <c r="G4" s="8">
        <v>62.9</v>
      </c>
      <c r="H4" s="8">
        <v>59.3</v>
      </c>
      <c r="I4" s="8" t="s">
        <v>21</v>
      </c>
      <c r="J4" s="8">
        <v>122.2</v>
      </c>
      <c r="K4" s="8">
        <v>61.1</v>
      </c>
      <c r="L4" s="8"/>
      <c r="M4" s="8">
        <v>36.66</v>
      </c>
      <c r="N4" s="16">
        <v>4</v>
      </c>
    </row>
    <row r="5" s="3" customFormat="1" ht="35" customHeight="1" spans="1:14">
      <c r="A5" s="8">
        <v>2</v>
      </c>
      <c r="B5" s="9" t="s">
        <v>22</v>
      </c>
      <c r="C5" s="8" t="s">
        <v>23</v>
      </c>
      <c r="D5" s="10" t="s">
        <v>24</v>
      </c>
      <c r="E5" s="11" t="s">
        <v>25</v>
      </c>
      <c r="F5" s="8" t="s">
        <v>26</v>
      </c>
      <c r="G5" s="12">
        <v>58.6</v>
      </c>
      <c r="H5" s="12">
        <v>61.3</v>
      </c>
      <c r="I5" s="13" t="s">
        <v>21</v>
      </c>
      <c r="J5" s="17">
        <f>G5+H5</f>
        <v>119.9</v>
      </c>
      <c r="K5" s="17">
        <f>J5*0.5</f>
        <v>59.95</v>
      </c>
      <c r="L5" s="18"/>
      <c r="M5" s="17">
        <f>K5*0.6</f>
        <v>35.97</v>
      </c>
      <c r="N5" s="17">
        <v>4</v>
      </c>
    </row>
    <row r="6" s="3" customFormat="1" ht="35" customHeight="1" spans="1:14">
      <c r="A6" s="8">
        <v>3</v>
      </c>
      <c r="B6" s="9" t="s">
        <v>27</v>
      </c>
      <c r="C6" s="8" t="s">
        <v>28</v>
      </c>
      <c r="D6" s="10" t="s">
        <v>29</v>
      </c>
      <c r="E6" s="11" t="s">
        <v>19</v>
      </c>
      <c r="F6" s="8" t="s">
        <v>30</v>
      </c>
      <c r="G6" s="12">
        <v>56.6</v>
      </c>
      <c r="H6" s="12">
        <v>62.1</v>
      </c>
      <c r="I6" s="13" t="s">
        <v>21</v>
      </c>
      <c r="J6" s="17">
        <f>G6+H6</f>
        <v>118.7</v>
      </c>
      <c r="K6" s="17">
        <f>J6*0.5</f>
        <v>59.35</v>
      </c>
      <c r="L6" s="18"/>
      <c r="M6" s="17">
        <f>K6*0.6</f>
        <v>35.61</v>
      </c>
      <c r="N6" s="17">
        <v>4</v>
      </c>
    </row>
    <row r="7" s="3" customFormat="1" ht="35" customHeight="1" spans="1:14">
      <c r="A7" s="8">
        <v>4</v>
      </c>
      <c r="B7" s="9" t="s">
        <v>31</v>
      </c>
      <c r="C7" s="8" t="s">
        <v>32</v>
      </c>
      <c r="D7" s="10" t="s">
        <v>33</v>
      </c>
      <c r="E7" s="11" t="s">
        <v>19</v>
      </c>
      <c r="F7" s="8" t="s">
        <v>34</v>
      </c>
      <c r="G7" s="12">
        <v>54.1</v>
      </c>
      <c r="H7" s="12">
        <v>71.1</v>
      </c>
      <c r="I7" s="13" t="s">
        <v>21</v>
      </c>
      <c r="J7" s="17">
        <f>G7+H7</f>
        <v>125.2</v>
      </c>
      <c r="K7" s="17">
        <f>J7*0.5</f>
        <v>62.6</v>
      </c>
      <c r="L7" s="18"/>
      <c r="M7" s="17">
        <f>K7*0.6</f>
        <v>37.56</v>
      </c>
      <c r="N7" s="17">
        <v>5</v>
      </c>
    </row>
    <row r="8" s="3" customFormat="1" ht="35" customHeight="1" spans="1:14">
      <c r="A8" s="8">
        <v>5</v>
      </c>
      <c r="B8" s="9" t="s">
        <v>35</v>
      </c>
      <c r="C8" s="8" t="s">
        <v>36</v>
      </c>
      <c r="D8" s="10" t="s">
        <v>37</v>
      </c>
      <c r="E8" s="11" t="s">
        <v>19</v>
      </c>
      <c r="F8" s="8" t="s">
        <v>38</v>
      </c>
      <c r="G8" s="12">
        <v>54.9</v>
      </c>
      <c r="H8" s="12">
        <v>61.8</v>
      </c>
      <c r="I8" s="13" t="s">
        <v>21</v>
      </c>
      <c r="J8" s="17">
        <f>G8+H8</f>
        <v>116.7</v>
      </c>
      <c r="K8" s="17">
        <f>J8*0.5</f>
        <v>58.35</v>
      </c>
      <c r="L8" s="18"/>
      <c r="M8" s="17">
        <f>K8*0.6</f>
        <v>35.01</v>
      </c>
      <c r="N8" s="17">
        <v>4</v>
      </c>
    </row>
    <row r="9" s="3" customFormat="1" ht="35" customHeight="1" spans="1:14">
      <c r="A9" s="8">
        <v>6</v>
      </c>
      <c r="B9" s="9" t="s">
        <v>39</v>
      </c>
      <c r="C9" s="8" t="s">
        <v>40</v>
      </c>
      <c r="D9" s="10" t="s">
        <v>41</v>
      </c>
      <c r="E9" s="11" t="s">
        <v>19</v>
      </c>
      <c r="F9" s="8" t="s">
        <v>42</v>
      </c>
      <c r="G9" s="12">
        <v>45.8</v>
      </c>
      <c r="H9" s="12">
        <v>62.4</v>
      </c>
      <c r="I9" s="13" t="s">
        <v>21</v>
      </c>
      <c r="J9" s="17">
        <f>G9+H9</f>
        <v>108.2</v>
      </c>
      <c r="K9" s="17">
        <f>J9*0.5</f>
        <v>54.1</v>
      </c>
      <c r="L9" s="18"/>
      <c r="M9" s="17">
        <f>(K9+L9)*0.6</f>
        <v>32.46</v>
      </c>
      <c r="N9" s="17">
        <v>4</v>
      </c>
    </row>
    <row r="10" s="3" customFormat="1" ht="35" customHeight="1" spans="1:14">
      <c r="A10" s="8">
        <v>7</v>
      </c>
      <c r="B10" s="9" t="s">
        <v>43</v>
      </c>
      <c r="C10" s="8" t="s">
        <v>44</v>
      </c>
      <c r="D10" s="10" t="s">
        <v>45</v>
      </c>
      <c r="E10" s="11" t="s">
        <v>25</v>
      </c>
      <c r="F10" s="8" t="s">
        <v>46</v>
      </c>
      <c r="G10" s="12">
        <v>51.5</v>
      </c>
      <c r="H10" s="12">
        <v>53.4</v>
      </c>
      <c r="I10" s="13" t="s">
        <v>21</v>
      </c>
      <c r="J10" s="17">
        <f>G10+H10</f>
        <v>104.9</v>
      </c>
      <c r="K10" s="17">
        <f>J10*0.5</f>
        <v>52.45</v>
      </c>
      <c r="L10" s="18"/>
      <c r="M10" s="17">
        <f>(K10+L10)*0.6</f>
        <v>31.47</v>
      </c>
      <c r="N10" s="17">
        <v>4</v>
      </c>
    </row>
    <row r="11" s="3" customFormat="1" ht="35" customHeight="1" spans="1:14">
      <c r="A11" s="8">
        <v>8</v>
      </c>
      <c r="B11" s="9" t="s">
        <v>47</v>
      </c>
      <c r="C11" s="8" t="s">
        <v>48</v>
      </c>
      <c r="D11" s="10" t="s">
        <v>49</v>
      </c>
      <c r="E11" s="11" t="s">
        <v>19</v>
      </c>
      <c r="F11" s="8" t="s">
        <v>50</v>
      </c>
      <c r="G11" s="12">
        <v>50.3</v>
      </c>
      <c r="H11" s="12">
        <v>59.4</v>
      </c>
      <c r="I11" s="13" t="s">
        <v>21</v>
      </c>
      <c r="J11" s="17">
        <f>G11+H11</f>
        <v>109.7</v>
      </c>
      <c r="K11" s="17">
        <f>J11*0.5</f>
        <v>54.85</v>
      </c>
      <c r="L11" s="18"/>
      <c r="M11" s="17">
        <f>(K11+L11)*0.6</f>
        <v>32.91</v>
      </c>
      <c r="N11" s="17">
        <v>4</v>
      </c>
    </row>
    <row r="12" s="3" customFormat="1" ht="35" customHeight="1" spans="1:14">
      <c r="A12" s="8">
        <v>9</v>
      </c>
      <c r="B12" s="9" t="s">
        <v>51</v>
      </c>
      <c r="C12" s="8" t="s">
        <v>52</v>
      </c>
      <c r="D12" s="10" t="s">
        <v>53</v>
      </c>
      <c r="E12" s="11" t="s">
        <v>25</v>
      </c>
      <c r="F12" s="8" t="s">
        <v>54</v>
      </c>
      <c r="G12" s="12">
        <v>47.2</v>
      </c>
      <c r="H12" s="12">
        <v>53.8</v>
      </c>
      <c r="I12" s="13" t="s">
        <v>21</v>
      </c>
      <c r="J12" s="17">
        <f>G12+H12</f>
        <v>101</v>
      </c>
      <c r="K12" s="17">
        <f>J12*0.5</f>
        <v>50.5</v>
      </c>
      <c r="L12" s="18"/>
      <c r="M12" s="17">
        <f>(K12+L12)*0.6</f>
        <v>30.3</v>
      </c>
      <c r="N12" s="17">
        <v>10</v>
      </c>
    </row>
    <row r="13" s="3" customFormat="1" ht="35" customHeight="1" spans="1:14">
      <c r="A13" s="8">
        <v>10</v>
      </c>
      <c r="B13" s="9" t="s">
        <v>55</v>
      </c>
      <c r="C13" s="8" t="s">
        <v>56</v>
      </c>
      <c r="D13" s="10" t="s">
        <v>53</v>
      </c>
      <c r="E13" s="11" t="s">
        <v>25</v>
      </c>
      <c r="F13" s="8" t="s">
        <v>54</v>
      </c>
      <c r="G13" s="12">
        <v>54.6</v>
      </c>
      <c r="H13" s="12">
        <v>44.1</v>
      </c>
      <c r="I13" s="13" t="s">
        <v>21</v>
      </c>
      <c r="J13" s="17">
        <f>G13+H13</f>
        <v>98.7</v>
      </c>
      <c r="K13" s="17">
        <f>J13*0.5</f>
        <v>49.35</v>
      </c>
      <c r="L13" s="18"/>
      <c r="M13" s="17">
        <f>(K13+L13)*0.6</f>
        <v>29.61</v>
      </c>
      <c r="N13" s="17">
        <v>11</v>
      </c>
    </row>
    <row r="14" s="3" customFormat="1" ht="35" customHeight="1" spans="1:14">
      <c r="A14" s="8">
        <v>11</v>
      </c>
      <c r="B14" s="9" t="s">
        <v>57</v>
      </c>
      <c r="C14" s="8" t="s">
        <v>58</v>
      </c>
      <c r="D14" s="10" t="s">
        <v>59</v>
      </c>
      <c r="E14" s="11" t="s">
        <v>19</v>
      </c>
      <c r="F14" s="8" t="s">
        <v>60</v>
      </c>
      <c r="G14" s="12">
        <v>51.6</v>
      </c>
      <c r="H14" s="12">
        <v>52</v>
      </c>
      <c r="I14" s="13" t="s">
        <v>21</v>
      </c>
      <c r="J14" s="17">
        <f>G14+H14</f>
        <v>103.6</v>
      </c>
      <c r="K14" s="17">
        <f>J14*0.5</f>
        <v>51.8</v>
      </c>
      <c r="L14" s="18"/>
      <c r="M14" s="17">
        <f>(K14+L14)*0.6</f>
        <v>31.08</v>
      </c>
      <c r="N14" s="17">
        <v>4</v>
      </c>
    </row>
    <row r="15" s="3" customFormat="1" ht="35" customHeight="1" spans="1:14">
      <c r="A15" s="8">
        <v>12</v>
      </c>
      <c r="B15" s="9" t="s">
        <v>61</v>
      </c>
      <c r="C15" s="8" t="s">
        <v>62</v>
      </c>
      <c r="D15" s="10" t="s">
        <v>63</v>
      </c>
      <c r="E15" s="11" t="s">
        <v>25</v>
      </c>
      <c r="F15" s="8" t="s">
        <v>64</v>
      </c>
      <c r="G15" s="12">
        <v>54.2</v>
      </c>
      <c r="H15" s="12">
        <v>48.3</v>
      </c>
      <c r="I15" s="13" t="s">
        <v>21</v>
      </c>
      <c r="J15" s="17">
        <f>G15+H15</f>
        <v>102.5</v>
      </c>
      <c r="K15" s="17">
        <f>J15*0.5</f>
        <v>51.25</v>
      </c>
      <c r="L15" s="18"/>
      <c r="M15" s="17">
        <f>(K15+L15)*0.6</f>
        <v>30.75</v>
      </c>
      <c r="N15" s="17">
        <v>7</v>
      </c>
    </row>
    <row r="16" s="3" customFormat="1" ht="35" customHeight="1" spans="1:14">
      <c r="A16" s="8">
        <v>13</v>
      </c>
      <c r="B16" s="9" t="s">
        <v>65</v>
      </c>
      <c r="C16" s="8" t="s">
        <v>66</v>
      </c>
      <c r="D16" s="10" t="s">
        <v>67</v>
      </c>
      <c r="E16" s="11" t="s">
        <v>25</v>
      </c>
      <c r="F16" s="8" t="s">
        <v>68</v>
      </c>
      <c r="G16" s="12">
        <v>49.9</v>
      </c>
      <c r="H16" s="12">
        <v>69.2</v>
      </c>
      <c r="I16" s="13" t="s">
        <v>21</v>
      </c>
      <c r="J16" s="17">
        <f>G16+H16</f>
        <v>119.1</v>
      </c>
      <c r="K16" s="17">
        <f>J16*0.5</f>
        <v>59.55</v>
      </c>
      <c r="L16" s="18"/>
      <c r="M16" s="17">
        <f>(K16+L16)*0.6</f>
        <v>35.73</v>
      </c>
      <c r="N16" s="17">
        <v>4</v>
      </c>
    </row>
    <row r="17" s="3" customFormat="1" ht="35" customHeight="1" spans="1:14">
      <c r="A17" s="8">
        <v>14</v>
      </c>
      <c r="B17" s="9" t="s">
        <v>69</v>
      </c>
      <c r="C17" s="8" t="s">
        <v>70</v>
      </c>
      <c r="D17" s="10" t="s">
        <v>71</v>
      </c>
      <c r="E17" s="11" t="s">
        <v>19</v>
      </c>
      <c r="F17" s="8" t="s">
        <v>72</v>
      </c>
      <c r="G17" s="12">
        <v>54.4</v>
      </c>
      <c r="H17" s="12">
        <v>73.2</v>
      </c>
      <c r="I17" s="13" t="s">
        <v>21</v>
      </c>
      <c r="J17" s="17">
        <f>G17+H17</f>
        <v>127.6</v>
      </c>
      <c r="K17" s="17">
        <f>J17*0.5</f>
        <v>63.8</v>
      </c>
      <c r="L17" s="18"/>
      <c r="M17" s="17">
        <f>(K17+L17)*0.6</f>
        <v>38.28</v>
      </c>
      <c r="N17" s="17">
        <v>4</v>
      </c>
    </row>
    <row r="18" s="3" customFormat="1" ht="35" customHeight="1" spans="1:14">
      <c r="A18" s="8">
        <v>15</v>
      </c>
      <c r="B18" s="9" t="s">
        <v>73</v>
      </c>
      <c r="C18" s="8" t="s">
        <v>74</v>
      </c>
      <c r="D18" s="10" t="s">
        <v>75</v>
      </c>
      <c r="E18" s="11" t="s">
        <v>25</v>
      </c>
      <c r="F18" s="8" t="s">
        <v>76</v>
      </c>
      <c r="G18" s="12">
        <v>49.5</v>
      </c>
      <c r="H18" s="12">
        <v>74.2</v>
      </c>
      <c r="I18" s="13" t="s">
        <v>21</v>
      </c>
      <c r="J18" s="17">
        <f t="shared" ref="J18:J23" si="0">G18+H18</f>
        <v>123.7</v>
      </c>
      <c r="K18" s="17">
        <f t="shared" ref="K18:K23" si="1">J18*0.5</f>
        <v>61.85</v>
      </c>
      <c r="L18" s="18"/>
      <c r="M18" s="17">
        <f t="shared" ref="M18:M23" si="2">(K18+L18)*0.6</f>
        <v>37.11</v>
      </c>
      <c r="N18" s="17">
        <v>4</v>
      </c>
    </row>
    <row r="19" s="3" customFormat="1" ht="35" customHeight="1" spans="1:14">
      <c r="A19" s="8">
        <v>16</v>
      </c>
      <c r="B19" s="9" t="s">
        <v>77</v>
      </c>
      <c r="C19" s="8" t="s">
        <v>78</v>
      </c>
      <c r="D19" s="10" t="s">
        <v>75</v>
      </c>
      <c r="E19" s="11" t="s">
        <v>25</v>
      </c>
      <c r="F19" s="8" t="s">
        <v>76</v>
      </c>
      <c r="G19" s="12">
        <v>69.1</v>
      </c>
      <c r="H19" s="12">
        <v>51.4</v>
      </c>
      <c r="I19" s="13" t="s">
        <v>21</v>
      </c>
      <c r="J19" s="17">
        <f t="shared" si="0"/>
        <v>120.5</v>
      </c>
      <c r="K19" s="17">
        <f t="shared" si="1"/>
        <v>60.25</v>
      </c>
      <c r="L19" s="18"/>
      <c r="M19" s="17">
        <f t="shared" si="2"/>
        <v>36.15</v>
      </c>
      <c r="N19" s="17">
        <v>5</v>
      </c>
    </row>
    <row r="20" s="3" customFormat="1" ht="35" customHeight="1" spans="1:14">
      <c r="A20" s="8">
        <v>17</v>
      </c>
      <c r="B20" s="9" t="s">
        <v>79</v>
      </c>
      <c r="C20" s="8" t="s">
        <v>80</v>
      </c>
      <c r="D20" s="10" t="s">
        <v>81</v>
      </c>
      <c r="E20" s="9" t="s">
        <v>25</v>
      </c>
      <c r="F20" s="13" t="s">
        <v>82</v>
      </c>
      <c r="G20" s="12">
        <v>46.9</v>
      </c>
      <c r="H20" s="12">
        <v>51.2</v>
      </c>
      <c r="I20" s="13" t="s">
        <v>21</v>
      </c>
      <c r="J20" s="17">
        <f t="shared" si="0"/>
        <v>98.1</v>
      </c>
      <c r="K20" s="17">
        <f t="shared" si="1"/>
        <v>49.05</v>
      </c>
      <c r="L20" s="18"/>
      <c r="M20" s="17">
        <f t="shared" si="2"/>
        <v>29.43</v>
      </c>
      <c r="N20" s="17">
        <v>4</v>
      </c>
    </row>
    <row r="21" s="3" customFormat="1" ht="35" customHeight="1" spans="1:14">
      <c r="A21" s="8">
        <v>18</v>
      </c>
      <c r="B21" s="11" t="s">
        <v>83</v>
      </c>
      <c r="C21" s="8" t="s">
        <v>84</v>
      </c>
      <c r="D21" s="10" t="s">
        <v>85</v>
      </c>
      <c r="E21" s="11" t="s">
        <v>25</v>
      </c>
      <c r="F21" s="8" t="s">
        <v>86</v>
      </c>
      <c r="G21" s="8">
        <v>46.3</v>
      </c>
      <c r="H21" s="8">
        <v>46.9</v>
      </c>
      <c r="I21" s="8" t="s">
        <v>21</v>
      </c>
      <c r="J21" s="8">
        <v>93.2</v>
      </c>
      <c r="K21" s="8">
        <v>46.6</v>
      </c>
      <c r="L21" s="8"/>
      <c r="M21" s="8">
        <v>27.96</v>
      </c>
      <c r="N21" s="16">
        <v>4</v>
      </c>
    </row>
    <row r="22" s="3" customFormat="1" ht="35" customHeight="1" spans="1:14">
      <c r="A22" s="8">
        <v>19</v>
      </c>
      <c r="B22" s="9" t="s">
        <v>87</v>
      </c>
      <c r="C22" s="13" t="s">
        <v>88</v>
      </c>
      <c r="D22" s="10" t="s">
        <v>89</v>
      </c>
      <c r="E22" s="9" t="s">
        <v>25</v>
      </c>
      <c r="F22" s="13" t="s">
        <v>90</v>
      </c>
      <c r="G22" s="12">
        <v>43.2</v>
      </c>
      <c r="H22" s="12">
        <v>51.2</v>
      </c>
      <c r="I22" s="13" t="s">
        <v>21</v>
      </c>
      <c r="J22" s="17">
        <f t="shared" si="0"/>
        <v>94.4</v>
      </c>
      <c r="K22" s="17">
        <f t="shared" si="1"/>
        <v>47.2</v>
      </c>
      <c r="L22" s="18"/>
      <c r="M22" s="17">
        <f t="shared" si="2"/>
        <v>28.32</v>
      </c>
      <c r="N22" s="17">
        <v>4</v>
      </c>
    </row>
    <row r="23" s="3" customFormat="1" ht="35" customHeight="1" spans="1:14">
      <c r="A23" s="8">
        <v>20</v>
      </c>
      <c r="B23" s="9" t="s">
        <v>91</v>
      </c>
      <c r="C23" s="13" t="s">
        <v>92</v>
      </c>
      <c r="D23" s="9" t="s">
        <v>89</v>
      </c>
      <c r="E23" s="9" t="s">
        <v>25</v>
      </c>
      <c r="F23" s="13" t="s">
        <v>90</v>
      </c>
      <c r="G23" s="12">
        <v>43.5</v>
      </c>
      <c r="H23" s="12">
        <v>46.2</v>
      </c>
      <c r="I23" s="13" t="s">
        <v>21</v>
      </c>
      <c r="J23" s="17">
        <f t="shared" si="0"/>
        <v>89.7</v>
      </c>
      <c r="K23" s="17">
        <f t="shared" si="1"/>
        <v>44.85</v>
      </c>
      <c r="L23" s="18"/>
      <c r="M23" s="17">
        <f t="shared" si="2"/>
        <v>26.91</v>
      </c>
      <c r="N23" s="17">
        <v>5</v>
      </c>
    </row>
    <row r="24" s="3" customFormat="1" ht="35" customHeight="1" spans="1:14">
      <c r="A24" s="8">
        <v>21</v>
      </c>
      <c r="B24" s="14" t="s">
        <v>93</v>
      </c>
      <c r="C24" s="15" t="s">
        <v>94</v>
      </c>
      <c r="D24" s="14" t="s">
        <v>95</v>
      </c>
      <c r="E24" s="14" t="s">
        <v>19</v>
      </c>
      <c r="F24" s="15" t="s">
        <v>96</v>
      </c>
      <c r="G24" s="15">
        <v>49.2</v>
      </c>
      <c r="H24" s="15">
        <v>58.7</v>
      </c>
      <c r="I24" s="15" t="s">
        <v>21</v>
      </c>
      <c r="J24" s="19">
        <f>G24+H24</f>
        <v>107.9</v>
      </c>
      <c r="K24" s="19">
        <f>J24*0.5</f>
        <v>53.95</v>
      </c>
      <c r="L24" s="20">
        <v>4</v>
      </c>
      <c r="M24" s="19">
        <f>(K24+L24)*0.6</f>
        <v>34.77</v>
      </c>
      <c r="N24" s="19">
        <v>4</v>
      </c>
    </row>
    <row r="25" s="3" customFormat="1" ht="35" customHeight="1" spans="1:14">
      <c r="A25" s="8">
        <v>22</v>
      </c>
      <c r="B25" s="9" t="s">
        <v>97</v>
      </c>
      <c r="C25" s="13" t="s">
        <v>98</v>
      </c>
      <c r="D25" s="9" t="s">
        <v>99</v>
      </c>
      <c r="E25" s="9" t="s">
        <v>25</v>
      </c>
      <c r="F25" s="13" t="s">
        <v>100</v>
      </c>
      <c r="G25" s="12">
        <v>50.3</v>
      </c>
      <c r="H25" s="12">
        <v>47.8</v>
      </c>
      <c r="I25" s="13" t="s">
        <v>21</v>
      </c>
      <c r="J25" s="17">
        <f>G25+H25</f>
        <v>98.1</v>
      </c>
      <c r="K25" s="17">
        <f>J25*0.5</f>
        <v>49.05</v>
      </c>
      <c r="L25" s="18"/>
      <c r="M25" s="17">
        <f>(K25+L25)*0.6</f>
        <v>29.43</v>
      </c>
      <c r="N25" s="17">
        <v>4</v>
      </c>
    </row>
    <row r="26" s="3" customFormat="1" ht="35" customHeight="1" spans="1:14">
      <c r="A26" s="8">
        <v>23</v>
      </c>
      <c r="B26" s="9" t="s">
        <v>101</v>
      </c>
      <c r="C26" s="13" t="s">
        <v>102</v>
      </c>
      <c r="D26" s="9" t="s">
        <v>103</v>
      </c>
      <c r="E26" s="9" t="s">
        <v>19</v>
      </c>
      <c r="F26" s="13" t="s">
        <v>104</v>
      </c>
      <c r="G26" s="12">
        <v>51.4</v>
      </c>
      <c r="H26" s="12">
        <v>62.1</v>
      </c>
      <c r="I26" s="13" t="s">
        <v>21</v>
      </c>
      <c r="J26" s="17">
        <f>G26+H26</f>
        <v>113.5</v>
      </c>
      <c r="K26" s="17">
        <f>J26*0.5</f>
        <v>56.75</v>
      </c>
      <c r="L26" s="18"/>
      <c r="M26" s="17">
        <f>(K26+L26)*0.6</f>
        <v>34.05</v>
      </c>
      <c r="N26" s="17">
        <v>4</v>
      </c>
    </row>
    <row r="27" s="3" customFormat="1" ht="35" customHeight="1" spans="1:14">
      <c r="A27" s="8">
        <v>24</v>
      </c>
      <c r="B27" s="9" t="s">
        <v>105</v>
      </c>
      <c r="C27" s="13" t="s">
        <v>106</v>
      </c>
      <c r="D27" s="9" t="s">
        <v>107</v>
      </c>
      <c r="E27" s="9" t="s">
        <v>25</v>
      </c>
      <c r="F27" s="13" t="s">
        <v>108</v>
      </c>
      <c r="G27" s="12">
        <v>56.7</v>
      </c>
      <c r="H27" s="12">
        <v>45.6</v>
      </c>
      <c r="I27" s="13" t="s">
        <v>21</v>
      </c>
      <c r="J27" s="17">
        <f>G27+H27</f>
        <v>102.3</v>
      </c>
      <c r="K27" s="17">
        <f>J27*0.5</f>
        <v>51.15</v>
      </c>
      <c r="L27" s="18"/>
      <c r="M27" s="17">
        <f>(K27+L27)*0.6</f>
        <v>30.69</v>
      </c>
      <c r="N27" s="17">
        <v>4</v>
      </c>
    </row>
    <row r="28" s="3" customFormat="1" ht="35" customHeight="1" spans="1:14">
      <c r="A28" s="8">
        <v>25</v>
      </c>
      <c r="B28" s="11" t="s">
        <v>109</v>
      </c>
      <c r="C28" s="8" t="s">
        <v>110</v>
      </c>
      <c r="D28" s="10" t="s">
        <v>111</v>
      </c>
      <c r="E28" s="11" t="s">
        <v>19</v>
      </c>
      <c r="F28" s="8" t="s">
        <v>112</v>
      </c>
      <c r="G28" s="8">
        <v>55</v>
      </c>
      <c r="H28" s="8">
        <v>66.8</v>
      </c>
      <c r="I28" s="8" t="s">
        <v>21</v>
      </c>
      <c r="J28" s="8">
        <v>121.8</v>
      </c>
      <c r="K28" s="8">
        <v>60.9</v>
      </c>
      <c r="L28" s="8"/>
      <c r="M28" s="8">
        <v>36.54</v>
      </c>
      <c r="N28" s="8">
        <v>4</v>
      </c>
    </row>
    <row r="29" s="3" customFormat="1" ht="35" customHeight="1" spans="1:14">
      <c r="A29" s="8">
        <v>26</v>
      </c>
      <c r="B29" s="9" t="s">
        <v>113</v>
      </c>
      <c r="C29" s="13" t="s">
        <v>114</v>
      </c>
      <c r="D29" s="9" t="s">
        <v>115</v>
      </c>
      <c r="E29" s="9" t="s">
        <v>25</v>
      </c>
      <c r="F29" s="13" t="s">
        <v>116</v>
      </c>
      <c r="G29" s="12">
        <v>49.7</v>
      </c>
      <c r="H29" s="12">
        <v>63.1</v>
      </c>
      <c r="I29" s="13" t="s">
        <v>21</v>
      </c>
      <c r="J29" s="17">
        <f t="shared" ref="J29:J32" si="3">G29+H29</f>
        <v>112.8</v>
      </c>
      <c r="K29" s="17">
        <f t="shared" ref="K29:K37" si="4">J29*0.5</f>
        <v>56.4</v>
      </c>
      <c r="L29" s="18">
        <v>4</v>
      </c>
      <c r="M29" s="17">
        <f t="shared" ref="M29:M37" si="5">(K29+L29)*0.6</f>
        <v>36.24</v>
      </c>
      <c r="N29" s="17">
        <v>4</v>
      </c>
    </row>
    <row r="30" s="3" customFormat="1" ht="35" customHeight="1" spans="1:14">
      <c r="A30" s="8">
        <v>27</v>
      </c>
      <c r="B30" s="9" t="s">
        <v>117</v>
      </c>
      <c r="C30" s="13" t="s">
        <v>118</v>
      </c>
      <c r="D30" s="9" t="s">
        <v>115</v>
      </c>
      <c r="E30" s="9" t="s">
        <v>25</v>
      </c>
      <c r="F30" s="13" t="s">
        <v>116</v>
      </c>
      <c r="G30" s="12">
        <v>59.4</v>
      </c>
      <c r="H30" s="12">
        <v>60.8</v>
      </c>
      <c r="I30" s="13" t="s">
        <v>21</v>
      </c>
      <c r="J30" s="17">
        <f t="shared" si="3"/>
        <v>120.2</v>
      </c>
      <c r="K30" s="17">
        <f t="shared" si="4"/>
        <v>60.1</v>
      </c>
      <c r="L30" s="18"/>
      <c r="M30" s="17">
        <f t="shared" si="5"/>
        <v>36.06</v>
      </c>
      <c r="N30" s="17">
        <v>5</v>
      </c>
    </row>
    <row r="31" s="3" customFormat="1" ht="35" customHeight="1" spans="1:14">
      <c r="A31" s="8">
        <v>28</v>
      </c>
      <c r="B31" s="9" t="s">
        <v>119</v>
      </c>
      <c r="C31" s="13" t="s">
        <v>120</v>
      </c>
      <c r="D31" s="9" t="s">
        <v>115</v>
      </c>
      <c r="E31" s="9" t="s">
        <v>25</v>
      </c>
      <c r="F31" s="13" t="s">
        <v>116</v>
      </c>
      <c r="G31" s="12">
        <v>51.7</v>
      </c>
      <c r="H31" s="12">
        <v>67.8</v>
      </c>
      <c r="I31" s="13" t="s">
        <v>21</v>
      </c>
      <c r="J31" s="17">
        <f t="shared" si="3"/>
        <v>119.5</v>
      </c>
      <c r="K31" s="17">
        <f t="shared" si="4"/>
        <v>59.75</v>
      </c>
      <c r="L31" s="18"/>
      <c r="M31" s="17">
        <f t="shared" si="5"/>
        <v>35.85</v>
      </c>
      <c r="N31" s="17">
        <v>6</v>
      </c>
    </row>
    <row r="32" s="3" customFormat="1" ht="35" customHeight="1" spans="1:14">
      <c r="A32" s="8">
        <v>29</v>
      </c>
      <c r="B32" s="9" t="s">
        <v>121</v>
      </c>
      <c r="C32" s="13" t="s">
        <v>122</v>
      </c>
      <c r="D32" s="9" t="s">
        <v>123</v>
      </c>
      <c r="E32" s="9" t="s">
        <v>25</v>
      </c>
      <c r="F32" s="13" t="s">
        <v>124</v>
      </c>
      <c r="G32" s="12">
        <v>51.4</v>
      </c>
      <c r="H32" s="12">
        <v>65.5</v>
      </c>
      <c r="I32" s="13" t="s">
        <v>21</v>
      </c>
      <c r="J32" s="17">
        <f t="shared" si="3"/>
        <v>116.9</v>
      </c>
      <c r="K32" s="17">
        <f t="shared" si="4"/>
        <v>58.45</v>
      </c>
      <c r="L32" s="18"/>
      <c r="M32" s="17">
        <f t="shared" si="5"/>
        <v>35.07</v>
      </c>
      <c r="N32" s="17">
        <v>4</v>
      </c>
    </row>
    <row r="33" s="3" customFormat="1" ht="35" customHeight="1" spans="1:14">
      <c r="A33" s="8">
        <v>30</v>
      </c>
      <c r="B33" s="9" t="s">
        <v>125</v>
      </c>
      <c r="C33" s="13" t="s">
        <v>126</v>
      </c>
      <c r="D33" s="9" t="s">
        <v>127</v>
      </c>
      <c r="E33" s="9" t="s">
        <v>25</v>
      </c>
      <c r="F33" s="13" t="s">
        <v>128</v>
      </c>
      <c r="G33" s="12">
        <v>50.4</v>
      </c>
      <c r="H33" s="13" t="s">
        <v>21</v>
      </c>
      <c r="I33" s="12">
        <v>28.1</v>
      </c>
      <c r="J33" s="17">
        <f t="shared" ref="J33:J37" si="6">G33+I33</f>
        <v>78.5</v>
      </c>
      <c r="K33" s="17">
        <f t="shared" si="4"/>
        <v>39.25</v>
      </c>
      <c r="L33" s="18"/>
      <c r="M33" s="17">
        <f t="shared" si="5"/>
        <v>23.55</v>
      </c>
      <c r="N33" s="17">
        <v>4</v>
      </c>
    </row>
    <row r="34" s="3" customFormat="1" ht="35" customHeight="1" spans="1:14">
      <c r="A34" s="8">
        <v>31</v>
      </c>
      <c r="B34" s="9" t="s">
        <v>129</v>
      </c>
      <c r="C34" s="13" t="s">
        <v>130</v>
      </c>
      <c r="D34" s="9" t="s">
        <v>127</v>
      </c>
      <c r="E34" s="9" t="s">
        <v>25</v>
      </c>
      <c r="F34" s="13" t="s">
        <v>128</v>
      </c>
      <c r="G34" s="12">
        <v>35</v>
      </c>
      <c r="H34" s="13" t="s">
        <v>21</v>
      </c>
      <c r="I34" s="12">
        <v>38.9</v>
      </c>
      <c r="J34" s="17">
        <f t="shared" si="6"/>
        <v>73.9</v>
      </c>
      <c r="K34" s="17">
        <f t="shared" si="4"/>
        <v>36.95</v>
      </c>
      <c r="L34" s="18"/>
      <c r="M34" s="17">
        <f t="shared" si="5"/>
        <v>22.17</v>
      </c>
      <c r="N34" s="17">
        <v>5</v>
      </c>
    </row>
    <row r="35" s="3" customFormat="1" ht="35" customHeight="1" spans="1:14">
      <c r="A35" s="8">
        <v>32</v>
      </c>
      <c r="B35" s="9" t="s">
        <v>131</v>
      </c>
      <c r="C35" s="13" t="s">
        <v>132</v>
      </c>
      <c r="D35" s="9" t="s">
        <v>127</v>
      </c>
      <c r="E35" s="9" t="s">
        <v>25</v>
      </c>
      <c r="F35" s="13" t="s">
        <v>128</v>
      </c>
      <c r="G35" s="12">
        <v>40.6</v>
      </c>
      <c r="H35" s="13" t="s">
        <v>21</v>
      </c>
      <c r="I35" s="12">
        <v>31.4</v>
      </c>
      <c r="J35" s="17">
        <f t="shared" si="6"/>
        <v>72</v>
      </c>
      <c r="K35" s="17">
        <f t="shared" si="4"/>
        <v>36</v>
      </c>
      <c r="L35" s="18"/>
      <c r="M35" s="17">
        <f t="shared" si="5"/>
        <v>21.6</v>
      </c>
      <c r="N35" s="17">
        <v>6</v>
      </c>
    </row>
    <row r="36" s="3" customFormat="1" ht="35" customHeight="1" spans="1:14">
      <c r="A36" s="8">
        <v>33</v>
      </c>
      <c r="B36" s="9" t="s">
        <v>133</v>
      </c>
      <c r="C36" s="13" t="s">
        <v>134</v>
      </c>
      <c r="D36" s="9" t="s">
        <v>135</v>
      </c>
      <c r="E36" s="9" t="s">
        <v>25</v>
      </c>
      <c r="F36" s="13" t="s">
        <v>136</v>
      </c>
      <c r="G36" s="12">
        <v>44.1</v>
      </c>
      <c r="H36" s="13" t="s">
        <v>21</v>
      </c>
      <c r="I36" s="12">
        <v>45.2</v>
      </c>
      <c r="J36" s="17">
        <f t="shared" si="6"/>
        <v>89.3</v>
      </c>
      <c r="K36" s="17">
        <f t="shared" si="4"/>
        <v>44.65</v>
      </c>
      <c r="L36" s="18"/>
      <c r="M36" s="17">
        <f t="shared" si="5"/>
        <v>26.79</v>
      </c>
      <c r="N36" s="17">
        <v>4</v>
      </c>
    </row>
    <row r="37" s="3" customFormat="1" ht="35" customHeight="1" spans="1:14">
      <c r="A37" s="8">
        <v>34</v>
      </c>
      <c r="B37" s="9" t="s">
        <v>137</v>
      </c>
      <c r="C37" s="13" t="s">
        <v>138</v>
      </c>
      <c r="D37" s="9" t="s">
        <v>139</v>
      </c>
      <c r="E37" s="9" t="s">
        <v>25</v>
      </c>
      <c r="F37" s="13" t="s">
        <v>140</v>
      </c>
      <c r="G37" s="12">
        <v>32.1</v>
      </c>
      <c r="H37" s="13" t="s">
        <v>21</v>
      </c>
      <c r="I37" s="12">
        <v>48</v>
      </c>
      <c r="J37" s="17">
        <f t="shared" si="6"/>
        <v>80.1</v>
      </c>
      <c r="K37" s="17">
        <f t="shared" si="4"/>
        <v>40.05</v>
      </c>
      <c r="L37" s="18"/>
      <c r="M37" s="17">
        <f t="shared" si="5"/>
        <v>24.03</v>
      </c>
      <c r="N37" s="17">
        <v>4</v>
      </c>
    </row>
  </sheetData>
  <mergeCells count="1">
    <mergeCell ref="A2:N2"/>
  </mergeCells>
  <pageMargins left="0.47" right="0.4" top="0.47" bottom="0.4"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Administrator</cp:lastModifiedBy>
  <dcterms:created xsi:type="dcterms:W3CDTF">2023-05-10T06:33:00Z</dcterms:created>
  <cp:lastPrinted>2023-05-10T06:41:00Z</cp:lastPrinted>
  <dcterms:modified xsi:type="dcterms:W3CDTF">2023-05-19T03:17:00Z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