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F:\曾诚健\事业人员-（考试-考核）\2023年\考试招聘\考试招聘-综合类、卫生类\6.排名\"/>
    </mc:Choice>
  </mc:AlternateContent>
  <xr:revisionPtr revIDLastSave="0" documentId="13_ncr:1_{B95E9846-F86A-4497-A973-47B274B57AAE}" xr6:coauthVersionLast="45" xr6:coauthVersionMax="45" xr10:uidLastSave="{00000000-0000-0000-0000-000000000000}"/>
  <bookViews>
    <workbookView xWindow="-120" yWindow="-120" windowWidth="24240" windowHeight="13140" xr2:uid="{00000000-000D-0000-FFFF-FFFF00000000}"/>
  </bookViews>
  <sheets>
    <sheet name="Sheet1" sheetId="1" r:id="rId1"/>
  </sheets>
  <definedNames>
    <definedName name="_xlnm._FilterDatabase" localSheetId="0" hidden="1">Sheet1!$A$3:$S$68</definedName>
    <definedName name="_xlnm.Print_Titles" localSheetId="0">Sheet1!$A:$G,Sheet1!$3:$3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4" i="1" l="1"/>
  <c r="Q54" i="1" s="1"/>
  <c r="P48" i="1"/>
  <c r="Q48" i="1" s="1"/>
  <c r="P45" i="1"/>
  <c r="M45" i="1"/>
  <c r="N45" i="1" s="1"/>
  <c r="Q45" i="1" l="1"/>
  <c r="P5" i="1"/>
  <c r="Q5" i="1" s="1"/>
  <c r="P7" i="1"/>
  <c r="Q7" i="1" s="1"/>
  <c r="P8" i="1"/>
  <c r="Q8" i="1" s="1"/>
  <c r="P9" i="1"/>
  <c r="Q9" i="1" s="1"/>
  <c r="P10" i="1"/>
  <c r="Q10" i="1" s="1"/>
  <c r="P11" i="1"/>
  <c r="Q11" i="1" s="1"/>
  <c r="P12" i="1"/>
  <c r="Q12" i="1" s="1"/>
  <c r="P13" i="1"/>
  <c r="Q13" i="1" s="1"/>
  <c r="P14" i="1"/>
  <c r="Q14" i="1" s="1"/>
  <c r="P17" i="1"/>
  <c r="Q17" i="1" s="1"/>
  <c r="P16" i="1"/>
  <c r="Q16" i="1" s="1"/>
  <c r="P18" i="1"/>
  <c r="Q18" i="1" s="1"/>
  <c r="P19" i="1"/>
  <c r="Q19" i="1" s="1"/>
  <c r="P20" i="1"/>
  <c r="Q20" i="1" s="1"/>
  <c r="P21" i="1"/>
  <c r="Q21" i="1" s="1"/>
  <c r="P22" i="1"/>
  <c r="Q22" i="1" s="1"/>
  <c r="P23" i="1"/>
  <c r="Q23" i="1" s="1"/>
  <c r="P24" i="1"/>
  <c r="Q24" i="1" s="1"/>
  <c r="P27" i="1"/>
  <c r="Q27" i="1" s="1"/>
  <c r="P26" i="1"/>
  <c r="Q26" i="1" s="1"/>
  <c r="P25" i="1"/>
  <c r="Q25" i="1" s="1"/>
  <c r="P28" i="1"/>
  <c r="Q28" i="1" s="1"/>
  <c r="P29" i="1"/>
  <c r="Q29" i="1" s="1"/>
  <c r="P30" i="1"/>
  <c r="Q30" i="1" s="1"/>
  <c r="P31" i="1"/>
  <c r="Q31" i="1" s="1"/>
  <c r="P34" i="1"/>
  <c r="Q34" i="1" s="1"/>
  <c r="P35" i="1"/>
  <c r="Q35" i="1" s="1"/>
  <c r="P33" i="1"/>
  <c r="Q33" i="1" s="1"/>
  <c r="P32" i="1"/>
  <c r="Q32" i="1" s="1"/>
  <c r="P36" i="1"/>
  <c r="Q36" i="1" s="1"/>
  <c r="P37" i="1"/>
  <c r="Q37" i="1" s="1"/>
  <c r="P39" i="1"/>
  <c r="Q39" i="1" s="1"/>
  <c r="P38" i="1"/>
  <c r="Q38" i="1" s="1"/>
  <c r="P40" i="1"/>
  <c r="Q40" i="1" s="1"/>
  <c r="P41" i="1"/>
  <c r="Q41" i="1" s="1"/>
  <c r="P42" i="1"/>
  <c r="Q42" i="1" s="1"/>
  <c r="P43" i="1"/>
  <c r="Q43" i="1" s="1"/>
  <c r="P44" i="1"/>
  <c r="Q44" i="1" s="1"/>
  <c r="P46" i="1"/>
  <c r="Q46" i="1" s="1"/>
  <c r="P47" i="1"/>
  <c r="Q47" i="1" s="1"/>
  <c r="P49" i="1"/>
  <c r="Q49" i="1" s="1"/>
  <c r="P52" i="1"/>
  <c r="Q52" i="1" s="1"/>
  <c r="P53" i="1"/>
  <c r="Q53" i="1" s="1"/>
  <c r="P55" i="1"/>
  <c r="Q55" i="1" s="1"/>
  <c r="P56" i="1"/>
  <c r="Q56" i="1" s="1"/>
  <c r="P57" i="1"/>
  <c r="Q57" i="1" s="1"/>
  <c r="P60" i="1"/>
  <c r="Q60" i="1" s="1"/>
  <c r="P61" i="1"/>
  <c r="Q61" i="1" s="1"/>
  <c r="P63" i="1"/>
  <c r="Q63" i="1" s="1"/>
  <c r="P64" i="1"/>
  <c r="Q64" i="1" s="1"/>
  <c r="P65" i="1"/>
  <c r="Q65" i="1" s="1"/>
  <c r="P66" i="1"/>
  <c r="Q66" i="1" s="1"/>
  <c r="P67" i="1"/>
  <c r="Q67" i="1" s="1"/>
  <c r="P68" i="1"/>
  <c r="Q68" i="1" s="1"/>
  <c r="P4" i="1" l="1"/>
  <c r="Q4" i="1" s="1"/>
</calcChain>
</file>

<file path=xl/sharedStrings.xml><?xml version="1.0" encoding="utf-8"?>
<sst xmlns="http://schemas.openxmlformats.org/spreadsheetml/2006/main" count="418" uniqueCount="196">
  <si>
    <t>序号</t>
  </si>
  <si>
    <t>姓名</t>
  </si>
  <si>
    <t>准考证号</t>
  </si>
  <si>
    <t>招聘单位</t>
  </si>
  <si>
    <t>职位名称</t>
  </si>
  <si>
    <t>职位编号</t>
  </si>
  <si>
    <t>职业能力倾向测验</t>
  </si>
  <si>
    <t>医学基础知识</t>
  </si>
  <si>
    <t>公共基础知识</t>
  </si>
  <si>
    <t>排名</t>
  </si>
  <si>
    <t/>
  </si>
  <si>
    <t>职员</t>
  </si>
  <si>
    <t>技术人员</t>
  </si>
  <si>
    <t>笔试卷面成绩</t>
    <phoneticPr fontId="2" type="noConversion"/>
  </si>
  <si>
    <t>笔试卷面折合成绩</t>
    <phoneticPr fontId="2" type="noConversion"/>
  </si>
  <si>
    <t>政策性
加分</t>
  </si>
  <si>
    <t>笔试总成绩</t>
    <phoneticPr fontId="2" type="noConversion"/>
  </si>
  <si>
    <t>笔试折合总成绩</t>
    <phoneticPr fontId="4" type="noConversion"/>
  </si>
  <si>
    <t>杨加茜</t>
  </si>
  <si>
    <t>唐敏</t>
  </si>
  <si>
    <t>周凡力</t>
  </si>
  <si>
    <t>20230020105</t>
  </si>
  <si>
    <t>20230020212</t>
  </si>
  <si>
    <t>20230020217</t>
  </si>
  <si>
    <t>青神县消防安全服务中心</t>
  </si>
  <si>
    <t>230701001</t>
  </si>
  <si>
    <t>曾逸凡</t>
  </si>
  <si>
    <t>张燕</t>
  </si>
  <si>
    <t>易芯羽</t>
  </si>
  <si>
    <t>20230020414</t>
  </si>
  <si>
    <t>青神县社会福利院</t>
  </si>
  <si>
    <t>230701002</t>
  </si>
  <si>
    <t>20230020313</t>
  </si>
  <si>
    <t>20230020310</t>
  </si>
  <si>
    <t>唐陈</t>
  </si>
  <si>
    <t>谢治</t>
  </si>
  <si>
    <t>吴嘉星</t>
  </si>
  <si>
    <t>20230020420</t>
  </si>
  <si>
    <t>青神县复兴水库服务站</t>
  </si>
  <si>
    <t>230701003</t>
  </si>
  <si>
    <t>20230020518</t>
  </si>
  <si>
    <t>20230020504</t>
  </si>
  <si>
    <t>余柯欣</t>
  </si>
  <si>
    <t>周圣超</t>
  </si>
  <si>
    <t>唐望才</t>
  </si>
  <si>
    <t>20230020808</t>
  </si>
  <si>
    <t>青神县官厅水库服务站</t>
  </si>
  <si>
    <t>230701004</t>
  </si>
  <si>
    <t>20230020819</t>
  </si>
  <si>
    <t>20230020707</t>
  </si>
  <si>
    <t>吴倩</t>
  </si>
  <si>
    <t>李枭</t>
  </si>
  <si>
    <t>杨龙艳</t>
  </si>
  <si>
    <t>20230021115</t>
  </si>
  <si>
    <t>青神县青龙水库服务站</t>
  </si>
  <si>
    <t>230701005</t>
  </si>
  <si>
    <t>20230021013</t>
  </si>
  <si>
    <t>20230020915</t>
  </si>
  <si>
    <t>辜六丹</t>
  </si>
  <si>
    <t>曾莉萍</t>
  </si>
  <si>
    <t>徐毓琴</t>
  </si>
  <si>
    <t>20230021226</t>
  </si>
  <si>
    <t>青神县西龙镇畜牧兽医站</t>
  </si>
  <si>
    <t>230701006</t>
  </si>
  <si>
    <t>20230021228</t>
  </si>
  <si>
    <t>20230021222</t>
  </si>
  <si>
    <t>童宁</t>
  </si>
  <si>
    <t>孙东</t>
  </si>
  <si>
    <t>滕滕</t>
  </si>
  <si>
    <t>20230021410</t>
  </si>
  <si>
    <t>青神县婴幼儿照护服务指导中心</t>
  </si>
  <si>
    <t>230701007</t>
  </si>
  <si>
    <t>20230021312</t>
  </si>
  <si>
    <t>20230021427</t>
  </si>
  <si>
    <t>邓小倩</t>
  </si>
  <si>
    <t>庞欢</t>
  </si>
  <si>
    <t>袁媛</t>
  </si>
  <si>
    <t>20230021511</t>
  </si>
  <si>
    <t>青神县妇幼保健计划生育服务中心</t>
  </si>
  <si>
    <t>230701008</t>
  </si>
  <si>
    <t>20230021612</t>
  </si>
  <si>
    <t>20230021730</t>
  </si>
  <si>
    <t>王元廷</t>
  </si>
  <si>
    <t>陈彦熹</t>
  </si>
  <si>
    <t>李雨洁</t>
  </si>
  <si>
    <t>20230022128</t>
  </si>
  <si>
    <t>青神县青少年宫</t>
  </si>
  <si>
    <t>230701009</t>
  </si>
  <si>
    <t>20230022005</t>
  </si>
  <si>
    <t>20230021923</t>
  </si>
  <si>
    <t>邬德鹏</t>
  </si>
  <si>
    <t>贾蕴梅</t>
  </si>
  <si>
    <t>刘珂汐</t>
  </si>
  <si>
    <t>20230022325</t>
  </si>
  <si>
    <t>青神县民兵训练基地</t>
  </si>
  <si>
    <t>230701010</t>
  </si>
  <si>
    <t>20230022427</t>
  </si>
  <si>
    <t>20230022323</t>
  </si>
  <si>
    <t>罗雷</t>
  </si>
  <si>
    <t>屈晨</t>
  </si>
  <si>
    <t>20230022720</t>
  </si>
  <si>
    <t>青神县西龙镇农民工服务中心</t>
  </si>
  <si>
    <t>230701011</t>
  </si>
  <si>
    <t>20230022807</t>
  </si>
  <si>
    <t>胡婕</t>
  </si>
  <si>
    <t>王栎婷</t>
  </si>
  <si>
    <t>周彬佶</t>
  </si>
  <si>
    <t>李思思</t>
  </si>
  <si>
    <t>余玲莉</t>
  </si>
  <si>
    <t>陈丹</t>
  </si>
  <si>
    <t>万骏娇</t>
  </si>
  <si>
    <t>郑海琴</t>
  </si>
  <si>
    <t>宋雨航</t>
  </si>
  <si>
    <t>20230021521</t>
  </si>
  <si>
    <t>20230021515</t>
  </si>
  <si>
    <t>20230021707</t>
  </si>
  <si>
    <t>20230021615</t>
  </si>
  <si>
    <t>20230021902</t>
  </si>
  <si>
    <t>20230021824</t>
  </si>
  <si>
    <t>20230021706</t>
  </si>
  <si>
    <t>20230021601</t>
  </si>
  <si>
    <t>20230021509</t>
  </si>
  <si>
    <t>黄辛龙</t>
  </si>
  <si>
    <t>宋恒</t>
  </si>
  <si>
    <t>20230023023</t>
  </si>
  <si>
    <t>青神县瑞峰镇便民服务中心</t>
  </si>
  <si>
    <t>230701012</t>
  </si>
  <si>
    <t>20230023121</t>
  </si>
  <si>
    <t>季娇</t>
  </si>
  <si>
    <t>唐琳</t>
  </si>
  <si>
    <t>杨稀</t>
  </si>
  <si>
    <t>20230023308</t>
  </si>
  <si>
    <t>青神县罗波乡农民工服务中心</t>
  </si>
  <si>
    <t>230701013</t>
  </si>
  <si>
    <t>20230023226</t>
  </si>
  <si>
    <t>20230023225</t>
  </si>
  <si>
    <t>帅婷婷</t>
  </si>
  <si>
    <t>刘洋</t>
  </si>
  <si>
    <t>20230023528</t>
  </si>
  <si>
    <t>青神县白果乡便民服务中心</t>
  </si>
  <si>
    <t>230701014</t>
  </si>
  <si>
    <t>20230023603</t>
  </si>
  <si>
    <t>曹睿</t>
  </si>
  <si>
    <t>林锐</t>
  </si>
  <si>
    <t>青神县高台镇便民服务中心</t>
  </si>
  <si>
    <t>230701015</t>
  </si>
  <si>
    <t>20230023930</t>
  </si>
  <si>
    <t>20230023708</t>
  </si>
  <si>
    <t>吴迪</t>
  </si>
  <si>
    <t>张陶陶</t>
  </si>
  <si>
    <t>苏柯铖</t>
  </si>
  <si>
    <t>20230024224</t>
  </si>
  <si>
    <t>青神县汉阳镇便民服务中心</t>
  </si>
  <si>
    <t>230701016</t>
  </si>
  <si>
    <t>20230024014</t>
  </si>
  <si>
    <t>20230024103</t>
  </si>
  <si>
    <t>詹方利</t>
  </si>
  <si>
    <t>王晞</t>
  </si>
  <si>
    <t>陈琪</t>
  </si>
  <si>
    <t>20230024408</t>
  </si>
  <si>
    <t>230701017</t>
  </si>
  <si>
    <t>20230024413</t>
  </si>
  <si>
    <t>20230024403</t>
  </si>
  <si>
    <t>白文斌</t>
  </si>
  <si>
    <t>青神县中医医院</t>
  </si>
  <si>
    <t>230701018</t>
  </si>
  <si>
    <t>20230024419</t>
  </si>
  <si>
    <t>李林燕</t>
  </si>
  <si>
    <t>20230024427</t>
  </si>
  <si>
    <t>230701019</t>
  </si>
  <si>
    <t>黄小原</t>
  </si>
  <si>
    <t>周显华</t>
  </si>
  <si>
    <t>20230024501</t>
  </si>
  <si>
    <t>青神县青竹街道社区卫生服务中心</t>
  </si>
  <si>
    <t>230701020</t>
  </si>
  <si>
    <t>20230024429</t>
  </si>
  <si>
    <t>文潇</t>
  </si>
  <si>
    <t>宋鑫</t>
  </si>
  <si>
    <t>20230024507</t>
  </si>
  <si>
    <t>青神县汉阳镇中心卫生院</t>
  </si>
  <si>
    <t>230701021</t>
  </si>
  <si>
    <t>20230024508</t>
  </si>
  <si>
    <t xml:space="preserve">面试成绩 </t>
  </si>
  <si>
    <t>面试折合成绩</t>
  </si>
  <si>
    <t>总成绩</t>
  </si>
  <si>
    <t>周俊杰</t>
  </si>
  <si>
    <t>20230022705</t>
  </si>
  <si>
    <t>张丽</t>
  </si>
  <si>
    <t>20230023024</t>
  </si>
  <si>
    <t>罗茜茜</t>
  </si>
  <si>
    <t>20230023418</t>
  </si>
  <si>
    <r>
      <t>2023</t>
    </r>
    <r>
      <rPr>
        <b/>
        <sz val="20"/>
        <rFont val="宋体"/>
        <family val="3"/>
        <charset val="134"/>
      </rPr>
      <t>年青神县事业单位公开考试招聘工作人员面试人员总成绩及排名</t>
    </r>
    <phoneticPr fontId="2" type="noConversion"/>
  </si>
  <si>
    <t>备注</t>
    <phoneticPr fontId="4" type="noConversion"/>
  </si>
  <si>
    <t>考试总成绩低于本次公招同类同题其他形成竞争的岗位进入体检环节人员的最低考试总成绩，不进入体检环节。</t>
    <phoneticPr fontId="2" type="noConversion"/>
  </si>
  <si>
    <t>附件1</t>
    <phoneticPr fontId="2" type="noConversion"/>
  </si>
  <si>
    <t>缺考</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</si>
</sst>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2" x14ac:knownFonts="1">
    <font>
      <sz val="11"/>
      <color indexed="8"/>
      <name val="宋体"/>
      <family val="2"/>
      <scheme val="minor"/>
    </font>
    <font>
      <b/>
      <sz val="20"/>
      <name val="Calibri"/>
      <family val="2"/>
    </font>
    <font>
      <sz val="9"/>
      <name val="宋体"/>
      <family val="3"/>
      <charset val="134"/>
      <scheme val="minor"/>
    </font>
    <font>
      <b/>
      <sz val="20"/>
      <name val="宋体"/>
      <family val="3"/>
      <charset val="134"/>
    </font>
    <font>
      <sz val="9"/>
      <name val="宋体"/>
      <family val="3"/>
      <charset val="134"/>
    </font>
    <font>
      <sz val="11"/>
      <name val="宋体"/>
      <family val="2"/>
      <scheme val="minor"/>
    </font>
    <font>
      <sz val="11"/>
      <name val="宋体"/>
      <family val="3"/>
      <charset val="134"/>
      <scheme val="minor"/>
    </font>
    <font>
      <sz val="11"/>
      <name val="黑体"/>
      <family val="3"/>
      <charset val="134"/>
    </font>
    <font>
      <sz val="11"/>
      <color indexed="8"/>
      <name val="宋体"/>
      <family val="2"/>
      <scheme val="minor"/>
    </font>
    <font>
      <sz val="10"/>
      <name val="宋体"/>
      <family val="3"/>
      <charset val="134"/>
      <scheme val="minor"/>
    </font>
    <font>
      <sz val="12"/>
      <name val="黑体"/>
      <family val="3"/>
      <charset val="134"/>
    </font>
    <font>
      <sz val="12"/>
      <name val="宋体"/>
      <family val="2"/>
      <scheme val="minor"/>
    </font>
  </fonts>
  <fills count="3">
    <fill>
      <patternFill patternType="none"/>
    </fill>
    <fill>
      <patternFill patternType="gray125"/>
    </fill>
    <fill>
      <patternFill patternType="none">
        <fgColor indexed="4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7">
    <xf numFmtId="0" fontId="0" fillId="0"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xf numFmtId="0" fontId="8" fillId="2" borderId="0">
      <alignment vertical="center"/>
    </xf>
  </cellStyleXfs>
  <cellXfs count="19">
    <xf numFmtId="0" fontId="0" fillId="0" borderId="0" xfId="0">
      <alignment vertical="center"/>
    </xf>
    <xf numFmtId="0" fontId="0" fillId="0" borderId="1" xfId="0" applyFill="1" applyBorder="1" applyAlignment="1">
      <alignment horizontal="center" vertical="center" wrapText="1"/>
    </xf>
    <xf numFmtId="0" fontId="9" fillId="2" borderId="1" xfId="0" applyFont="1" applyFill="1" applyBorder="1" applyAlignment="1">
      <alignment vertical="center" wrapText="1"/>
    </xf>
    <xf numFmtId="0" fontId="7" fillId="0" borderId="0" xfId="0" applyFont="1" applyAlignment="1">
      <alignment vertical="center" wrapText="1"/>
    </xf>
    <xf numFmtId="0" fontId="5" fillId="0" borderId="0" xfId="0" applyFont="1" applyAlignment="1">
      <alignment vertical="center" wrapText="1"/>
    </xf>
    <xf numFmtId="0" fontId="5" fillId="0" borderId="0" xfId="0" applyFont="1" applyFill="1" applyAlignment="1">
      <alignment vertical="center" wrapText="1"/>
    </xf>
    <xf numFmtId="0" fontId="5" fillId="0" borderId="1" xfId="0" applyFont="1" applyFill="1" applyBorder="1" applyAlignment="1">
      <alignment horizontal="center" vertical="center" wrapText="1"/>
    </xf>
    <xf numFmtId="0" fontId="8" fillId="0" borderId="1" xfId="1" applyFill="1" applyBorder="1" applyAlignment="1">
      <alignment horizontal="center" vertical="center" wrapText="1"/>
    </xf>
    <xf numFmtId="0" fontId="8" fillId="0" borderId="1" xfId="2" applyFill="1" applyBorder="1" applyAlignment="1">
      <alignment horizontal="center" vertical="center" wrapText="1"/>
    </xf>
    <xf numFmtId="0" fontId="8" fillId="0" borderId="1" xfId="3"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Alignment="1">
      <alignment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Fill="1" applyAlignment="1">
      <alignment vertical="center" wrapText="1"/>
    </xf>
    <xf numFmtId="0" fontId="1" fillId="0" borderId="2" xfId="0" applyFont="1" applyBorder="1" applyAlignment="1">
      <alignment horizontal="center" vertical="center" wrapText="1"/>
    </xf>
  </cellXfs>
  <cellStyles count="47">
    <cellStyle name="常规" xfId="0" builtinId="0"/>
    <cellStyle name="常规 10" xfId="9" xr:uid="{00000000-0005-0000-0000-000001000000}"/>
    <cellStyle name="常规 11" xfId="10" xr:uid="{00000000-0005-0000-0000-000002000000}"/>
    <cellStyle name="常规 12" xfId="11" xr:uid="{00000000-0005-0000-0000-000003000000}"/>
    <cellStyle name="常规 13" xfId="12" xr:uid="{00000000-0005-0000-0000-000004000000}"/>
    <cellStyle name="常规 14" xfId="13" xr:uid="{00000000-0005-0000-0000-000005000000}"/>
    <cellStyle name="常规 15" xfId="14" xr:uid="{00000000-0005-0000-0000-000006000000}"/>
    <cellStyle name="常规 16" xfId="15" xr:uid="{00000000-0005-0000-0000-000007000000}"/>
    <cellStyle name="常规 17" xfId="16" xr:uid="{00000000-0005-0000-0000-000008000000}"/>
    <cellStyle name="常规 18" xfId="17" xr:uid="{00000000-0005-0000-0000-000009000000}"/>
    <cellStyle name="常规 19" xfId="18" xr:uid="{00000000-0005-0000-0000-00000A000000}"/>
    <cellStyle name="常规 2" xfId="1" xr:uid="{00000000-0005-0000-0000-00000B000000}"/>
    <cellStyle name="常规 20" xfId="19" xr:uid="{00000000-0005-0000-0000-00000C000000}"/>
    <cellStyle name="常规 21" xfId="20" xr:uid="{00000000-0005-0000-0000-00000D000000}"/>
    <cellStyle name="常规 22" xfId="21" xr:uid="{00000000-0005-0000-0000-00000E000000}"/>
    <cellStyle name="常规 23" xfId="22" xr:uid="{00000000-0005-0000-0000-00000F000000}"/>
    <cellStyle name="常规 24" xfId="23" xr:uid="{00000000-0005-0000-0000-000010000000}"/>
    <cellStyle name="常规 25" xfId="24" xr:uid="{00000000-0005-0000-0000-000011000000}"/>
    <cellStyle name="常规 26" xfId="25" xr:uid="{00000000-0005-0000-0000-000012000000}"/>
    <cellStyle name="常规 27" xfId="26" xr:uid="{00000000-0005-0000-0000-000013000000}"/>
    <cellStyle name="常规 28" xfId="27" xr:uid="{00000000-0005-0000-0000-000014000000}"/>
    <cellStyle name="常规 29" xfId="28" xr:uid="{00000000-0005-0000-0000-000015000000}"/>
    <cellStyle name="常规 3" xfId="2" xr:uid="{00000000-0005-0000-0000-000016000000}"/>
    <cellStyle name="常规 30" xfId="29" xr:uid="{00000000-0005-0000-0000-000017000000}"/>
    <cellStyle name="常规 31" xfId="30" xr:uid="{00000000-0005-0000-0000-000018000000}"/>
    <cellStyle name="常规 32" xfId="31" xr:uid="{00000000-0005-0000-0000-000019000000}"/>
    <cellStyle name="常规 33" xfId="32" xr:uid="{00000000-0005-0000-0000-00001A000000}"/>
    <cellStyle name="常规 34" xfId="33" xr:uid="{00000000-0005-0000-0000-00001B000000}"/>
    <cellStyle name="常规 35" xfId="34" xr:uid="{00000000-0005-0000-0000-00001C000000}"/>
    <cellStyle name="常规 36" xfId="35" xr:uid="{00000000-0005-0000-0000-00001D000000}"/>
    <cellStyle name="常规 37" xfId="36" xr:uid="{00000000-0005-0000-0000-00001E000000}"/>
    <cellStyle name="常规 38" xfId="37" xr:uid="{00000000-0005-0000-0000-00001F000000}"/>
    <cellStyle name="常规 39" xfId="38" xr:uid="{00000000-0005-0000-0000-000020000000}"/>
    <cellStyle name="常规 4" xfId="3" xr:uid="{00000000-0005-0000-0000-000021000000}"/>
    <cellStyle name="常规 40" xfId="39" xr:uid="{00000000-0005-0000-0000-000022000000}"/>
    <cellStyle name="常规 41" xfId="40" xr:uid="{00000000-0005-0000-0000-000023000000}"/>
    <cellStyle name="常规 42" xfId="41" xr:uid="{00000000-0005-0000-0000-000024000000}"/>
    <cellStyle name="常规 43" xfId="42" xr:uid="{00000000-0005-0000-0000-000025000000}"/>
    <cellStyle name="常规 44" xfId="43" xr:uid="{00000000-0005-0000-0000-000026000000}"/>
    <cellStyle name="常规 45" xfId="44" xr:uid="{00000000-0005-0000-0000-000027000000}"/>
    <cellStyle name="常规 46" xfId="45" xr:uid="{00000000-0005-0000-0000-000028000000}"/>
    <cellStyle name="常规 47" xfId="46" xr:uid="{00000000-0005-0000-0000-000029000000}"/>
    <cellStyle name="常规 5" xfId="4" xr:uid="{00000000-0005-0000-0000-00002A000000}"/>
    <cellStyle name="常规 6" xfId="5" xr:uid="{00000000-0005-0000-0000-00002B000000}"/>
    <cellStyle name="常规 7" xfId="6" xr:uid="{00000000-0005-0000-0000-00002C000000}"/>
    <cellStyle name="常规 8" xfId="7" xr:uid="{00000000-0005-0000-0000-00002D000000}"/>
    <cellStyle name="常规 9" xfId="8" xr:uid="{00000000-0005-0000-0000-00002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
  <sheetViews>
    <sheetView tabSelected="1" topLeftCell="A61" zoomScale="85" zoomScaleNormal="85" workbookViewId="0">
      <selection activeCell="T53" sqref="T53"/>
    </sheetView>
  </sheetViews>
  <sheetFormatPr defaultRowHeight="13.5" x14ac:dyDescent="0.15"/>
  <cols>
    <col min="1" max="1" width="6.625" style="4" customWidth="1"/>
    <col min="2" max="2" width="9.5" style="4" bestFit="1" customWidth="1"/>
    <col min="3" max="3" width="12.75" style="4" customWidth="1"/>
    <col min="4" max="4" width="20.75" style="4" customWidth="1"/>
    <col min="5" max="6" width="10.5" style="4" customWidth="1"/>
    <col min="7" max="7" width="10.75" style="4" customWidth="1"/>
    <col min="8" max="8" width="7.25" style="4" customWidth="1"/>
    <col min="9" max="9" width="7.875" style="4" customWidth="1"/>
    <col min="10" max="10" width="9.125" style="4" customWidth="1"/>
    <col min="11" max="11" width="10.25" style="4" bestFit="1" customWidth="1"/>
    <col min="12" max="12" width="7.5" style="5" bestFit="1" customWidth="1"/>
    <col min="13" max="13" width="8.375" style="4" customWidth="1"/>
    <col min="14" max="14" width="9.5" style="4" customWidth="1"/>
    <col min="15" max="15" width="9.5" style="5" customWidth="1"/>
    <col min="16" max="17" width="9.5" style="4" customWidth="1"/>
    <col min="18" max="18" width="5.5" style="4" bestFit="1" customWidth="1"/>
    <col min="19" max="16384" width="9" style="4"/>
  </cols>
  <sheetData>
    <row r="1" spans="1:19" s="16" customFormat="1" ht="19.5" customHeight="1" x14ac:dyDescent="0.15">
      <c r="A1" s="15" t="s">
        <v>194</v>
      </c>
      <c r="L1" s="17"/>
      <c r="O1" s="17"/>
    </row>
    <row r="2" spans="1:19" ht="51.75" customHeight="1" x14ac:dyDescent="0.15">
      <c r="A2" s="18" t="s">
        <v>191</v>
      </c>
      <c r="B2" s="18"/>
      <c r="C2" s="18"/>
      <c r="D2" s="18"/>
      <c r="E2" s="18"/>
      <c r="F2" s="18"/>
      <c r="G2" s="18"/>
      <c r="H2" s="18"/>
      <c r="I2" s="18"/>
      <c r="J2" s="18"/>
      <c r="K2" s="18"/>
      <c r="L2" s="18"/>
      <c r="M2" s="18"/>
      <c r="N2" s="18"/>
      <c r="O2" s="18"/>
      <c r="P2" s="18"/>
      <c r="Q2" s="18"/>
      <c r="R2" s="18"/>
      <c r="S2" s="18"/>
    </row>
    <row r="3" spans="1:19" s="3" customFormat="1" ht="28.5" x14ac:dyDescent="0.15">
      <c r="A3" s="12" t="s">
        <v>0</v>
      </c>
      <c r="B3" s="12" t="s">
        <v>1</v>
      </c>
      <c r="C3" s="12" t="s">
        <v>2</v>
      </c>
      <c r="D3" s="12" t="s">
        <v>3</v>
      </c>
      <c r="E3" s="12" t="s">
        <v>4</v>
      </c>
      <c r="F3" s="12" t="s">
        <v>5</v>
      </c>
      <c r="G3" s="12" t="s">
        <v>6</v>
      </c>
      <c r="H3" s="12" t="s">
        <v>8</v>
      </c>
      <c r="I3" s="12" t="s">
        <v>7</v>
      </c>
      <c r="J3" s="12" t="s">
        <v>13</v>
      </c>
      <c r="K3" s="12" t="s">
        <v>14</v>
      </c>
      <c r="L3" s="13" t="s">
        <v>15</v>
      </c>
      <c r="M3" s="12" t="s">
        <v>16</v>
      </c>
      <c r="N3" s="12" t="s">
        <v>17</v>
      </c>
      <c r="O3" s="13" t="s">
        <v>182</v>
      </c>
      <c r="P3" s="14" t="s">
        <v>183</v>
      </c>
      <c r="Q3" s="14" t="s">
        <v>184</v>
      </c>
      <c r="R3" s="12" t="s">
        <v>9</v>
      </c>
      <c r="S3" s="14" t="s">
        <v>192</v>
      </c>
    </row>
    <row r="4" spans="1:19" s="11" customFormat="1" ht="33" customHeight="1" x14ac:dyDescent="0.15">
      <c r="A4" s="6">
        <v>1</v>
      </c>
      <c r="B4" s="7" t="s">
        <v>18</v>
      </c>
      <c r="C4" s="8" t="s">
        <v>21</v>
      </c>
      <c r="D4" s="9" t="s">
        <v>24</v>
      </c>
      <c r="E4" s="9" t="s">
        <v>11</v>
      </c>
      <c r="F4" s="9" t="s">
        <v>25</v>
      </c>
      <c r="G4" s="9">
        <v>69.099999999999994</v>
      </c>
      <c r="H4" s="9">
        <v>60.9</v>
      </c>
      <c r="I4" s="9" t="s">
        <v>10</v>
      </c>
      <c r="J4" s="9">
        <v>130</v>
      </c>
      <c r="K4" s="9">
        <v>65</v>
      </c>
      <c r="L4" s="9"/>
      <c r="M4" s="9">
        <v>65</v>
      </c>
      <c r="N4" s="9">
        <v>39</v>
      </c>
      <c r="O4" s="9">
        <v>85.46</v>
      </c>
      <c r="P4" s="9">
        <f>O4*0.4</f>
        <v>34.183999999999997</v>
      </c>
      <c r="Q4" s="9">
        <f>N4+P4</f>
        <v>73.183999999999997</v>
      </c>
      <c r="R4" s="9">
        <v>1</v>
      </c>
      <c r="S4" s="10"/>
    </row>
    <row r="5" spans="1:19" s="11" customFormat="1" ht="33" customHeight="1" x14ac:dyDescent="0.15">
      <c r="A5" s="6">
        <v>2</v>
      </c>
      <c r="B5" s="7" t="s">
        <v>19</v>
      </c>
      <c r="C5" s="8" t="s">
        <v>22</v>
      </c>
      <c r="D5" s="9" t="s">
        <v>24</v>
      </c>
      <c r="E5" s="9" t="s">
        <v>11</v>
      </c>
      <c r="F5" s="9" t="s">
        <v>25</v>
      </c>
      <c r="G5" s="9">
        <v>54.4</v>
      </c>
      <c r="H5" s="9">
        <v>65.900000000000006</v>
      </c>
      <c r="I5" s="9" t="s">
        <v>10</v>
      </c>
      <c r="J5" s="9">
        <v>120.30000000000001</v>
      </c>
      <c r="K5" s="9">
        <v>60.150000000000006</v>
      </c>
      <c r="L5" s="9"/>
      <c r="M5" s="9">
        <v>60.150000000000006</v>
      </c>
      <c r="N5" s="9">
        <v>36.090000000000003</v>
      </c>
      <c r="O5" s="9">
        <v>84.4</v>
      </c>
      <c r="P5" s="9">
        <f t="shared" ref="P5:P65" si="0">O5*0.4</f>
        <v>33.760000000000005</v>
      </c>
      <c r="Q5" s="9">
        <f t="shared" ref="Q5:Q65" si="1">N5+P5</f>
        <v>69.850000000000009</v>
      </c>
      <c r="R5" s="9">
        <v>2</v>
      </c>
      <c r="S5" s="10"/>
    </row>
    <row r="6" spans="1:19" s="11" customFormat="1" ht="33" customHeight="1" x14ac:dyDescent="0.15">
      <c r="A6" s="6">
        <v>3</v>
      </c>
      <c r="B6" s="7" t="s">
        <v>20</v>
      </c>
      <c r="C6" s="8" t="s">
        <v>23</v>
      </c>
      <c r="D6" s="9" t="s">
        <v>24</v>
      </c>
      <c r="E6" s="9" t="s">
        <v>11</v>
      </c>
      <c r="F6" s="9" t="s">
        <v>25</v>
      </c>
      <c r="G6" s="9">
        <v>55.9</v>
      </c>
      <c r="H6" s="9">
        <v>63.7</v>
      </c>
      <c r="I6" s="9" t="s">
        <v>10</v>
      </c>
      <c r="J6" s="9">
        <v>119.6</v>
      </c>
      <c r="K6" s="9">
        <v>59.8</v>
      </c>
      <c r="L6" s="9"/>
      <c r="M6" s="9">
        <v>59.8</v>
      </c>
      <c r="N6" s="9">
        <v>35.879999999999995</v>
      </c>
      <c r="O6" s="9" t="s">
        <v>195</v>
      </c>
      <c r="P6" s="9"/>
      <c r="Q6" s="9"/>
      <c r="R6" s="9"/>
      <c r="S6" s="10"/>
    </row>
    <row r="7" spans="1:19" s="11" customFormat="1" ht="33" customHeight="1" x14ac:dyDescent="0.15">
      <c r="A7" s="6">
        <v>4</v>
      </c>
      <c r="B7" s="7" t="s">
        <v>26</v>
      </c>
      <c r="C7" s="8" t="s">
        <v>29</v>
      </c>
      <c r="D7" s="9" t="s">
        <v>30</v>
      </c>
      <c r="E7" s="9" t="s">
        <v>12</v>
      </c>
      <c r="F7" s="9" t="s">
        <v>31</v>
      </c>
      <c r="G7" s="9">
        <v>56.8</v>
      </c>
      <c r="H7" s="9">
        <v>60.9</v>
      </c>
      <c r="I7" s="9" t="s">
        <v>10</v>
      </c>
      <c r="J7" s="9">
        <v>117.69999999999999</v>
      </c>
      <c r="K7" s="9">
        <v>58.849999999999994</v>
      </c>
      <c r="L7" s="9">
        <v>4</v>
      </c>
      <c r="M7" s="9">
        <v>62.849999999999994</v>
      </c>
      <c r="N7" s="9">
        <v>37.709999999999994</v>
      </c>
      <c r="O7" s="9">
        <v>86.76</v>
      </c>
      <c r="P7" s="9">
        <f t="shared" si="0"/>
        <v>34.704000000000001</v>
      </c>
      <c r="Q7" s="9">
        <f t="shared" si="1"/>
        <v>72.413999999999987</v>
      </c>
      <c r="R7" s="9">
        <v>1</v>
      </c>
      <c r="S7" s="10"/>
    </row>
    <row r="8" spans="1:19" s="11" customFormat="1" ht="33" customHeight="1" x14ac:dyDescent="0.15">
      <c r="A8" s="6">
        <v>5</v>
      </c>
      <c r="B8" s="7" t="s">
        <v>27</v>
      </c>
      <c r="C8" s="8" t="s">
        <v>32</v>
      </c>
      <c r="D8" s="9" t="s">
        <v>30</v>
      </c>
      <c r="E8" s="9" t="s">
        <v>12</v>
      </c>
      <c r="F8" s="9" t="s">
        <v>31</v>
      </c>
      <c r="G8" s="9">
        <v>51.3</v>
      </c>
      <c r="H8" s="9">
        <v>72.8</v>
      </c>
      <c r="I8" s="9" t="s">
        <v>10</v>
      </c>
      <c r="J8" s="9">
        <v>124.1</v>
      </c>
      <c r="K8" s="9">
        <v>62.05</v>
      </c>
      <c r="L8" s="9"/>
      <c r="M8" s="9">
        <v>62.05</v>
      </c>
      <c r="N8" s="9">
        <v>37.229999999999997</v>
      </c>
      <c r="O8" s="9">
        <v>86.68</v>
      </c>
      <c r="P8" s="9">
        <f t="shared" si="0"/>
        <v>34.672000000000004</v>
      </c>
      <c r="Q8" s="9">
        <f t="shared" si="1"/>
        <v>71.902000000000001</v>
      </c>
      <c r="R8" s="9">
        <v>2</v>
      </c>
      <c r="S8" s="10"/>
    </row>
    <row r="9" spans="1:19" s="11" customFormat="1" ht="33" customHeight="1" x14ac:dyDescent="0.15">
      <c r="A9" s="6">
        <v>6</v>
      </c>
      <c r="B9" s="7" t="s">
        <v>28</v>
      </c>
      <c r="C9" s="8" t="s">
        <v>33</v>
      </c>
      <c r="D9" s="9" t="s">
        <v>30</v>
      </c>
      <c r="E9" s="9" t="s">
        <v>12</v>
      </c>
      <c r="F9" s="9" t="s">
        <v>31</v>
      </c>
      <c r="G9" s="9">
        <v>50.7</v>
      </c>
      <c r="H9" s="9">
        <v>68.8</v>
      </c>
      <c r="I9" s="9" t="s">
        <v>10</v>
      </c>
      <c r="J9" s="9">
        <v>119.5</v>
      </c>
      <c r="K9" s="9">
        <v>59.75</v>
      </c>
      <c r="L9" s="9"/>
      <c r="M9" s="9">
        <v>59.75</v>
      </c>
      <c r="N9" s="9">
        <v>35.85</v>
      </c>
      <c r="O9" s="9">
        <v>89.24</v>
      </c>
      <c r="P9" s="9">
        <f t="shared" si="0"/>
        <v>35.695999999999998</v>
      </c>
      <c r="Q9" s="9">
        <f t="shared" si="1"/>
        <v>71.545999999999992</v>
      </c>
      <c r="R9" s="9">
        <v>3</v>
      </c>
      <c r="S9" s="10"/>
    </row>
    <row r="10" spans="1:19" s="11" customFormat="1" ht="33" customHeight="1" x14ac:dyDescent="0.15">
      <c r="A10" s="6">
        <v>7</v>
      </c>
      <c r="B10" s="7" t="s">
        <v>34</v>
      </c>
      <c r="C10" s="8" t="s">
        <v>37</v>
      </c>
      <c r="D10" s="9" t="s">
        <v>38</v>
      </c>
      <c r="E10" s="9" t="s">
        <v>12</v>
      </c>
      <c r="F10" s="9" t="s">
        <v>39</v>
      </c>
      <c r="G10" s="9">
        <v>67.900000000000006</v>
      </c>
      <c r="H10" s="9">
        <v>78.400000000000006</v>
      </c>
      <c r="I10" s="9" t="s">
        <v>10</v>
      </c>
      <c r="J10" s="9">
        <v>146.30000000000001</v>
      </c>
      <c r="K10" s="9">
        <v>73.150000000000006</v>
      </c>
      <c r="L10" s="9"/>
      <c r="M10" s="9">
        <v>73.150000000000006</v>
      </c>
      <c r="N10" s="9">
        <v>43.89</v>
      </c>
      <c r="O10" s="9">
        <v>85.68</v>
      </c>
      <c r="P10" s="9">
        <f t="shared" si="0"/>
        <v>34.272000000000006</v>
      </c>
      <c r="Q10" s="9">
        <f t="shared" si="1"/>
        <v>78.162000000000006</v>
      </c>
      <c r="R10" s="9">
        <v>1</v>
      </c>
      <c r="S10" s="10"/>
    </row>
    <row r="11" spans="1:19" s="11" customFormat="1" ht="33" customHeight="1" x14ac:dyDescent="0.15">
      <c r="A11" s="6">
        <v>8</v>
      </c>
      <c r="B11" s="7" t="s">
        <v>35</v>
      </c>
      <c r="C11" s="8" t="s">
        <v>40</v>
      </c>
      <c r="D11" s="9" t="s">
        <v>38</v>
      </c>
      <c r="E11" s="9" t="s">
        <v>12</v>
      </c>
      <c r="F11" s="9" t="s">
        <v>39</v>
      </c>
      <c r="G11" s="9">
        <v>57.6</v>
      </c>
      <c r="H11" s="9">
        <v>63.2</v>
      </c>
      <c r="I11" s="9" t="s">
        <v>10</v>
      </c>
      <c r="J11" s="9">
        <v>120.80000000000001</v>
      </c>
      <c r="K11" s="9">
        <v>60.400000000000006</v>
      </c>
      <c r="L11" s="9"/>
      <c r="M11" s="9">
        <v>60.400000000000006</v>
      </c>
      <c r="N11" s="9">
        <v>36.24</v>
      </c>
      <c r="O11" s="9">
        <v>88.06</v>
      </c>
      <c r="P11" s="9">
        <f t="shared" si="0"/>
        <v>35.224000000000004</v>
      </c>
      <c r="Q11" s="9">
        <f t="shared" si="1"/>
        <v>71.463999999999999</v>
      </c>
      <c r="R11" s="9">
        <v>2</v>
      </c>
      <c r="S11" s="10"/>
    </row>
    <row r="12" spans="1:19" s="11" customFormat="1" ht="33" customHeight="1" x14ac:dyDescent="0.15">
      <c r="A12" s="6">
        <v>9</v>
      </c>
      <c r="B12" s="7" t="s">
        <v>36</v>
      </c>
      <c r="C12" s="8" t="s">
        <v>41</v>
      </c>
      <c r="D12" s="9" t="s">
        <v>38</v>
      </c>
      <c r="E12" s="9" t="s">
        <v>12</v>
      </c>
      <c r="F12" s="9" t="s">
        <v>39</v>
      </c>
      <c r="G12" s="9">
        <v>60.1</v>
      </c>
      <c r="H12" s="9">
        <v>59.9</v>
      </c>
      <c r="I12" s="9" t="s">
        <v>10</v>
      </c>
      <c r="J12" s="9">
        <v>120</v>
      </c>
      <c r="K12" s="9">
        <v>60</v>
      </c>
      <c r="L12" s="9"/>
      <c r="M12" s="9">
        <v>60</v>
      </c>
      <c r="N12" s="9">
        <v>36</v>
      </c>
      <c r="O12" s="9">
        <v>88.12</v>
      </c>
      <c r="P12" s="9">
        <f t="shared" si="0"/>
        <v>35.248000000000005</v>
      </c>
      <c r="Q12" s="9">
        <f t="shared" si="1"/>
        <v>71.248000000000005</v>
      </c>
      <c r="R12" s="9">
        <v>3</v>
      </c>
      <c r="S12" s="10"/>
    </row>
    <row r="13" spans="1:19" s="11" customFormat="1" ht="33" customHeight="1" x14ac:dyDescent="0.15">
      <c r="A13" s="6">
        <v>10</v>
      </c>
      <c r="B13" s="7" t="s">
        <v>42</v>
      </c>
      <c r="C13" s="8" t="s">
        <v>45</v>
      </c>
      <c r="D13" s="9" t="s">
        <v>46</v>
      </c>
      <c r="E13" s="9" t="s">
        <v>12</v>
      </c>
      <c r="F13" s="9" t="s">
        <v>47</v>
      </c>
      <c r="G13" s="9">
        <v>59.8</v>
      </c>
      <c r="H13" s="9">
        <v>67.7</v>
      </c>
      <c r="I13" s="9" t="s">
        <v>10</v>
      </c>
      <c r="J13" s="9">
        <v>127.5</v>
      </c>
      <c r="K13" s="9">
        <v>63.75</v>
      </c>
      <c r="L13" s="9"/>
      <c r="M13" s="9">
        <v>63.75</v>
      </c>
      <c r="N13" s="9">
        <v>38.25</v>
      </c>
      <c r="O13" s="9">
        <v>87.74</v>
      </c>
      <c r="P13" s="9">
        <f t="shared" si="0"/>
        <v>35.095999999999997</v>
      </c>
      <c r="Q13" s="9">
        <f t="shared" si="1"/>
        <v>73.346000000000004</v>
      </c>
      <c r="R13" s="9">
        <v>1</v>
      </c>
      <c r="S13" s="10"/>
    </row>
    <row r="14" spans="1:19" s="11" customFormat="1" ht="33" customHeight="1" x14ac:dyDescent="0.15">
      <c r="A14" s="6">
        <v>11</v>
      </c>
      <c r="B14" s="7" t="s">
        <v>43</v>
      </c>
      <c r="C14" s="8" t="s">
        <v>48</v>
      </c>
      <c r="D14" s="9" t="s">
        <v>46</v>
      </c>
      <c r="E14" s="9" t="s">
        <v>12</v>
      </c>
      <c r="F14" s="9" t="s">
        <v>47</v>
      </c>
      <c r="G14" s="9">
        <v>65.5</v>
      </c>
      <c r="H14" s="9">
        <v>61.2</v>
      </c>
      <c r="I14" s="9" t="s">
        <v>10</v>
      </c>
      <c r="J14" s="9">
        <v>126.7</v>
      </c>
      <c r="K14" s="9">
        <v>63.35</v>
      </c>
      <c r="L14" s="9"/>
      <c r="M14" s="9">
        <v>63.35</v>
      </c>
      <c r="N14" s="9">
        <v>38.01</v>
      </c>
      <c r="O14" s="9">
        <v>85.94</v>
      </c>
      <c r="P14" s="9">
        <f t="shared" si="0"/>
        <v>34.375999999999998</v>
      </c>
      <c r="Q14" s="9">
        <f t="shared" si="1"/>
        <v>72.385999999999996</v>
      </c>
      <c r="R14" s="9">
        <v>2</v>
      </c>
      <c r="S14" s="10"/>
    </row>
    <row r="15" spans="1:19" s="11" customFormat="1" ht="33" customHeight="1" x14ac:dyDescent="0.15">
      <c r="A15" s="6">
        <v>12</v>
      </c>
      <c r="B15" s="7" t="s">
        <v>44</v>
      </c>
      <c r="C15" s="8" t="s">
        <v>49</v>
      </c>
      <c r="D15" s="9" t="s">
        <v>46</v>
      </c>
      <c r="E15" s="9" t="s">
        <v>12</v>
      </c>
      <c r="F15" s="9" t="s">
        <v>47</v>
      </c>
      <c r="G15" s="9">
        <v>61.8</v>
      </c>
      <c r="H15" s="9">
        <v>63.9</v>
      </c>
      <c r="I15" s="9" t="s">
        <v>10</v>
      </c>
      <c r="J15" s="9">
        <v>125.69999999999999</v>
      </c>
      <c r="K15" s="9">
        <v>62.849999999999994</v>
      </c>
      <c r="L15" s="9"/>
      <c r="M15" s="9">
        <v>62.849999999999994</v>
      </c>
      <c r="N15" s="9">
        <v>37.709999999999994</v>
      </c>
      <c r="O15" s="9" t="s">
        <v>195</v>
      </c>
      <c r="P15" s="9"/>
      <c r="Q15" s="9"/>
      <c r="R15" s="9"/>
      <c r="S15" s="10"/>
    </row>
    <row r="16" spans="1:19" s="11" customFormat="1" ht="33" customHeight="1" x14ac:dyDescent="0.15">
      <c r="A16" s="6">
        <v>13</v>
      </c>
      <c r="B16" s="7" t="s">
        <v>51</v>
      </c>
      <c r="C16" s="8" t="s">
        <v>56</v>
      </c>
      <c r="D16" s="9" t="s">
        <v>54</v>
      </c>
      <c r="E16" s="9" t="s">
        <v>12</v>
      </c>
      <c r="F16" s="9" t="s">
        <v>55</v>
      </c>
      <c r="G16" s="9">
        <v>63.5</v>
      </c>
      <c r="H16" s="9">
        <v>70.3</v>
      </c>
      <c r="I16" s="9" t="s">
        <v>10</v>
      </c>
      <c r="J16" s="9">
        <v>133.80000000000001</v>
      </c>
      <c r="K16" s="9">
        <v>66.900000000000006</v>
      </c>
      <c r="L16" s="9"/>
      <c r="M16" s="9">
        <v>66.900000000000006</v>
      </c>
      <c r="N16" s="9">
        <v>40.14</v>
      </c>
      <c r="O16" s="9">
        <v>88.88</v>
      </c>
      <c r="P16" s="9">
        <f>O16*0.4</f>
        <v>35.552</v>
      </c>
      <c r="Q16" s="9">
        <f>N16+P16</f>
        <v>75.692000000000007</v>
      </c>
      <c r="R16" s="9">
        <v>1</v>
      </c>
      <c r="S16" s="10"/>
    </row>
    <row r="17" spans="1:19" s="11" customFormat="1" ht="33" customHeight="1" x14ac:dyDescent="0.15">
      <c r="A17" s="6">
        <v>14</v>
      </c>
      <c r="B17" s="7" t="s">
        <v>50</v>
      </c>
      <c r="C17" s="8" t="s">
        <v>53</v>
      </c>
      <c r="D17" s="9" t="s">
        <v>54</v>
      </c>
      <c r="E17" s="9" t="s">
        <v>12</v>
      </c>
      <c r="F17" s="9" t="s">
        <v>55</v>
      </c>
      <c r="G17" s="9">
        <v>67</v>
      </c>
      <c r="H17" s="9">
        <v>67.900000000000006</v>
      </c>
      <c r="I17" s="9" t="s">
        <v>10</v>
      </c>
      <c r="J17" s="9">
        <v>134.9</v>
      </c>
      <c r="K17" s="9">
        <v>67.45</v>
      </c>
      <c r="L17" s="9"/>
      <c r="M17" s="9">
        <v>67.45</v>
      </c>
      <c r="N17" s="9">
        <v>40.47</v>
      </c>
      <c r="O17" s="9">
        <v>85.86</v>
      </c>
      <c r="P17" s="9">
        <f t="shared" si="0"/>
        <v>34.344000000000001</v>
      </c>
      <c r="Q17" s="9">
        <f t="shared" si="1"/>
        <v>74.813999999999993</v>
      </c>
      <c r="R17" s="9">
        <v>2</v>
      </c>
      <c r="S17" s="10"/>
    </row>
    <row r="18" spans="1:19" s="11" customFormat="1" ht="33" customHeight="1" x14ac:dyDescent="0.15">
      <c r="A18" s="6">
        <v>15</v>
      </c>
      <c r="B18" s="7" t="s">
        <v>52</v>
      </c>
      <c r="C18" s="8" t="s">
        <v>57</v>
      </c>
      <c r="D18" s="9" t="s">
        <v>54</v>
      </c>
      <c r="E18" s="9" t="s">
        <v>12</v>
      </c>
      <c r="F18" s="9" t="s">
        <v>55</v>
      </c>
      <c r="G18" s="9">
        <v>51.2</v>
      </c>
      <c r="H18" s="9">
        <v>66.2</v>
      </c>
      <c r="I18" s="9" t="s">
        <v>10</v>
      </c>
      <c r="J18" s="9">
        <v>117.4</v>
      </c>
      <c r="K18" s="9">
        <v>58.7</v>
      </c>
      <c r="L18" s="9">
        <v>4</v>
      </c>
      <c r="M18" s="9">
        <v>62.7</v>
      </c>
      <c r="N18" s="9">
        <v>37.619999999999997</v>
      </c>
      <c r="O18" s="9">
        <v>86.8</v>
      </c>
      <c r="P18" s="9">
        <f t="shared" si="0"/>
        <v>34.72</v>
      </c>
      <c r="Q18" s="9">
        <f t="shared" si="1"/>
        <v>72.34</v>
      </c>
      <c r="R18" s="9">
        <v>3</v>
      </c>
      <c r="S18" s="10"/>
    </row>
    <row r="19" spans="1:19" s="11" customFormat="1" ht="33" customHeight="1" x14ac:dyDescent="0.15">
      <c r="A19" s="6">
        <v>16</v>
      </c>
      <c r="B19" s="7" t="s">
        <v>58</v>
      </c>
      <c r="C19" s="8" t="s">
        <v>61</v>
      </c>
      <c r="D19" s="9" t="s">
        <v>62</v>
      </c>
      <c r="E19" s="9" t="s">
        <v>12</v>
      </c>
      <c r="F19" s="9" t="s">
        <v>63</v>
      </c>
      <c r="G19" s="9">
        <v>57.4</v>
      </c>
      <c r="H19" s="9">
        <v>57.8</v>
      </c>
      <c r="I19" s="9" t="s">
        <v>10</v>
      </c>
      <c r="J19" s="9">
        <v>115.19999999999999</v>
      </c>
      <c r="K19" s="9">
        <v>57.599999999999994</v>
      </c>
      <c r="L19" s="9"/>
      <c r="M19" s="9">
        <v>57.599999999999994</v>
      </c>
      <c r="N19" s="9">
        <v>34.559999999999995</v>
      </c>
      <c r="O19" s="9">
        <v>87.84</v>
      </c>
      <c r="P19" s="9">
        <f t="shared" si="0"/>
        <v>35.136000000000003</v>
      </c>
      <c r="Q19" s="9">
        <f t="shared" si="1"/>
        <v>69.695999999999998</v>
      </c>
      <c r="R19" s="9">
        <v>1</v>
      </c>
      <c r="S19" s="10"/>
    </row>
    <row r="20" spans="1:19" s="11" customFormat="1" ht="33" customHeight="1" x14ac:dyDescent="0.15">
      <c r="A20" s="6">
        <v>17</v>
      </c>
      <c r="B20" s="7" t="s">
        <v>59</v>
      </c>
      <c r="C20" s="8" t="s">
        <v>64</v>
      </c>
      <c r="D20" s="9" t="s">
        <v>62</v>
      </c>
      <c r="E20" s="9" t="s">
        <v>12</v>
      </c>
      <c r="F20" s="9" t="s">
        <v>63</v>
      </c>
      <c r="G20" s="9">
        <v>50.8</v>
      </c>
      <c r="H20" s="9">
        <v>58.5</v>
      </c>
      <c r="I20" s="9" t="s">
        <v>10</v>
      </c>
      <c r="J20" s="9">
        <v>109.3</v>
      </c>
      <c r="K20" s="9">
        <v>54.65</v>
      </c>
      <c r="L20" s="9"/>
      <c r="M20" s="9">
        <v>54.65</v>
      </c>
      <c r="N20" s="9">
        <v>32.79</v>
      </c>
      <c r="O20" s="9">
        <v>87.24</v>
      </c>
      <c r="P20" s="9">
        <f t="shared" si="0"/>
        <v>34.896000000000001</v>
      </c>
      <c r="Q20" s="9">
        <f t="shared" si="1"/>
        <v>67.686000000000007</v>
      </c>
      <c r="R20" s="9">
        <v>2</v>
      </c>
      <c r="S20" s="10"/>
    </row>
    <row r="21" spans="1:19" s="11" customFormat="1" ht="33" customHeight="1" x14ac:dyDescent="0.15">
      <c r="A21" s="6">
        <v>18</v>
      </c>
      <c r="B21" s="7" t="s">
        <v>60</v>
      </c>
      <c r="C21" s="8" t="s">
        <v>65</v>
      </c>
      <c r="D21" s="9" t="s">
        <v>62</v>
      </c>
      <c r="E21" s="9" t="s">
        <v>12</v>
      </c>
      <c r="F21" s="9" t="s">
        <v>63</v>
      </c>
      <c r="G21" s="9">
        <v>51.8</v>
      </c>
      <c r="H21" s="9">
        <v>49.9</v>
      </c>
      <c r="I21" s="9" t="s">
        <v>10</v>
      </c>
      <c r="J21" s="9">
        <v>101.69999999999999</v>
      </c>
      <c r="K21" s="9">
        <v>50.849999999999994</v>
      </c>
      <c r="L21" s="9"/>
      <c r="M21" s="9">
        <v>50.849999999999994</v>
      </c>
      <c r="N21" s="9">
        <v>30.509999999999994</v>
      </c>
      <c r="O21" s="9">
        <v>83.64</v>
      </c>
      <c r="P21" s="9">
        <f t="shared" si="0"/>
        <v>33.456000000000003</v>
      </c>
      <c r="Q21" s="9">
        <f t="shared" si="1"/>
        <v>63.965999999999994</v>
      </c>
      <c r="R21" s="9">
        <v>3</v>
      </c>
      <c r="S21" s="10"/>
    </row>
    <row r="22" spans="1:19" s="11" customFormat="1" ht="33" customHeight="1" x14ac:dyDescent="0.15">
      <c r="A22" s="6">
        <v>19</v>
      </c>
      <c r="B22" s="7" t="s">
        <v>66</v>
      </c>
      <c r="C22" s="8" t="s">
        <v>69</v>
      </c>
      <c r="D22" s="9" t="s">
        <v>70</v>
      </c>
      <c r="E22" s="9" t="s">
        <v>11</v>
      </c>
      <c r="F22" s="9" t="s">
        <v>71</v>
      </c>
      <c r="G22" s="9">
        <v>60.7</v>
      </c>
      <c r="H22" s="9">
        <v>64.400000000000006</v>
      </c>
      <c r="I22" s="9" t="s">
        <v>10</v>
      </c>
      <c r="J22" s="9">
        <v>125.10000000000001</v>
      </c>
      <c r="K22" s="9">
        <v>62.550000000000004</v>
      </c>
      <c r="L22" s="9"/>
      <c r="M22" s="9">
        <v>62.550000000000004</v>
      </c>
      <c r="N22" s="9">
        <v>37.53</v>
      </c>
      <c r="O22" s="9">
        <v>90.48</v>
      </c>
      <c r="P22" s="9">
        <f t="shared" si="0"/>
        <v>36.192</v>
      </c>
      <c r="Q22" s="9">
        <f t="shared" si="1"/>
        <v>73.722000000000008</v>
      </c>
      <c r="R22" s="9">
        <v>1</v>
      </c>
      <c r="S22" s="10"/>
    </row>
    <row r="23" spans="1:19" s="11" customFormat="1" ht="33" customHeight="1" x14ac:dyDescent="0.15">
      <c r="A23" s="6">
        <v>20</v>
      </c>
      <c r="B23" s="7" t="s">
        <v>67</v>
      </c>
      <c r="C23" s="8" t="s">
        <v>72</v>
      </c>
      <c r="D23" s="9" t="s">
        <v>70</v>
      </c>
      <c r="E23" s="9" t="s">
        <v>11</v>
      </c>
      <c r="F23" s="9" t="s">
        <v>71</v>
      </c>
      <c r="G23" s="9">
        <v>54.8</v>
      </c>
      <c r="H23" s="9">
        <v>66.599999999999994</v>
      </c>
      <c r="I23" s="9" t="s">
        <v>10</v>
      </c>
      <c r="J23" s="9">
        <v>121.39999999999999</v>
      </c>
      <c r="K23" s="9">
        <v>60.699999999999996</v>
      </c>
      <c r="L23" s="9"/>
      <c r="M23" s="9">
        <v>60.699999999999996</v>
      </c>
      <c r="N23" s="9">
        <v>36.419999999999995</v>
      </c>
      <c r="O23" s="9">
        <v>90.2</v>
      </c>
      <c r="P23" s="9">
        <f t="shared" si="0"/>
        <v>36.080000000000005</v>
      </c>
      <c r="Q23" s="9">
        <f t="shared" si="1"/>
        <v>72.5</v>
      </c>
      <c r="R23" s="9">
        <v>2</v>
      </c>
      <c r="S23" s="10"/>
    </row>
    <row r="24" spans="1:19" s="11" customFormat="1" ht="33" customHeight="1" x14ac:dyDescent="0.15">
      <c r="A24" s="6">
        <v>21</v>
      </c>
      <c r="B24" s="7" t="s">
        <v>68</v>
      </c>
      <c r="C24" s="8" t="s">
        <v>73</v>
      </c>
      <c r="D24" s="9" t="s">
        <v>70</v>
      </c>
      <c r="E24" s="9" t="s">
        <v>11</v>
      </c>
      <c r="F24" s="9" t="s">
        <v>71</v>
      </c>
      <c r="G24" s="9">
        <v>54.2</v>
      </c>
      <c r="H24" s="9">
        <v>65.7</v>
      </c>
      <c r="I24" s="9" t="s">
        <v>10</v>
      </c>
      <c r="J24" s="9">
        <v>119.9</v>
      </c>
      <c r="K24" s="9">
        <v>59.95</v>
      </c>
      <c r="L24" s="9"/>
      <c r="M24" s="9">
        <v>59.95</v>
      </c>
      <c r="N24" s="9">
        <v>35.97</v>
      </c>
      <c r="O24" s="9">
        <v>87.64</v>
      </c>
      <c r="P24" s="9">
        <f t="shared" si="0"/>
        <v>35.056000000000004</v>
      </c>
      <c r="Q24" s="9">
        <f t="shared" si="1"/>
        <v>71.02600000000001</v>
      </c>
      <c r="R24" s="9">
        <v>3</v>
      </c>
      <c r="S24" s="10"/>
    </row>
    <row r="25" spans="1:19" s="11" customFormat="1" ht="33" customHeight="1" x14ac:dyDescent="0.15">
      <c r="A25" s="6">
        <v>22</v>
      </c>
      <c r="B25" s="7" t="s">
        <v>76</v>
      </c>
      <c r="C25" s="8" t="s">
        <v>81</v>
      </c>
      <c r="D25" s="9" t="s">
        <v>78</v>
      </c>
      <c r="E25" s="9" t="s">
        <v>12</v>
      </c>
      <c r="F25" s="9" t="s">
        <v>79</v>
      </c>
      <c r="G25" s="9">
        <v>59</v>
      </c>
      <c r="H25" s="9">
        <v>56.2</v>
      </c>
      <c r="I25" s="9" t="s">
        <v>10</v>
      </c>
      <c r="J25" s="9">
        <v>115.2</v>
      </c>
      <c r="K25" s="9">
        <v>57.6</v>
      </c>
      <c r="L25" s="9"/>
      <c r="M25" s="9">
        <v>57.6</v>
      </c>
      <c r="N25" s="9">
        <v>34.56</v>
      </c>
      <c r="O25" s="9">
        <v>92.08</v>
      </c>
      <c r="P25" s="9">
        <f>O25*0.4</f>
        <v>36.832000000000001</v>
      </c>
      <c r="Q25" s="9">
        <f>N25+P25</f>
        <v>71.391999999999996</v>
      </c>
      <c r="R25" s="9">
        <v>1</v>
      </c>
      <c r="S25" s="10"/>
    </row>
    <row r="26" spans="1:19" s="11" customFormat="1" ht="33" customHeight="1" x14ac:dyDescent="0.15">
      <c r="A26" s="6">
        <v>23</v>
      </c>
      <c r="B26" s="7" t="s">
        <v>75</v>
      </c>
      <c r="C26" s="8" t="s">
        <v>80</v>
      </c>
      <c r="D26" s="9" t="s">
        <v>78</v>
      </c>
      <c r="E26" s="9" t="s">
        <v>12</v>
      </c>
      <c r="F26" s="9" t="s">
        <v>79</v>
      </c>
      <c r="G26" s="9">
        <v>51.8</v>
      </c>
      <c r="H26" s="9">
        <v>57</v>
      </c>
      <c r="I26" s="9" t="s">
        <v>10</v>
      </c>
      <c r="J26" s="9">
        <v>108.8</v>
      </c>
      <c r="K26" s="9">
        <v>54.4</v>
      </c>
      <c r="L26" s="9">
        <v>4</v>
      </c>
      <c r="M26" s="9">
        <v>58.4</v>
      </c>
      <c r="N26" s="9">
        <v>35.04</v>
      </c>
      <c r="O26" s="9">
        <v>88.92</v>
      </c>
      <c r="P26" s="9">
        <f>O26*0.4</f>
        <v>35.568000000000005</v>
      </c>
      <c r="Q26" s="9">
        <f>N26+P26</f>
        <v>70.608000000000004</v>
      </c>
      <c r="R26" s="9">
        <v>2</v>
      </c>
      <c r="S26" s="10"/>
    </row>
    <row r="27" spans="1:19" s="11" customFormat="1" ht="33" customHeight="1" x14ac:dyDescent="0.15">
      <c r="A27" s="6">
        <v>24</v>
      </c>
      <c r="B27" s="7" t="s">
        <v>74</v>
      </c>
      <c r="C27" s="8" t="s">
        <v>77</v>
      </c>
      <c r="D27" s="9" t="s">
        <v>78</v>
      </c>
      <c r="E27" s="9" t="s">
        <v>12</v>
      </c>
      <c r="F27" s="9" t="s">
        <v>79</v>
      </c>
      <c r="G27" s="9">
        <v>65</v>
      </c>
      <c r="H27" s="9">
        <v>54.5</v>
      </c>
      <c r="I27" s="9" t="s">
        <v>10</v>
      </c>
      <c r="J27" s="9">
        <v>119.5</v>
      </c>
      <c r="K27" s="9">
        <v>59.75</v>
      </c>
      <c r="L27" s="9"/>
      <c r="M27" s="9">
        <v>59.75</v>
      </c>
      <c r="N27" s="9">
        <v>35.85</v>
      </c>
      <c r="O27" s="9">
        <v>84.84</v>
      </c>
      <c r="P27" s="9">
        <f t="shared" si="0"/>
        <v>33.936</v>
      </c>
      <c r="Q27" s="9">
        <f t="shared" si="1"/>
        <v>69.786000000000001</v>
      </c>
      <c r="R27" s="9">
        <v>3</v>
      </c>
      <c r="S27" s="10"/>
    </row>
    <row r="28" spans="1:19" s="11" customFormat="1" ht="33" customHeight="1" x14ac:dyDescent="0.15">
      <c r="A28" s="6">
        <v>25</v>
      </c>
      <c r="B28" s="7" t="s">
        <v>104</v>
      </c>
      <c r="C28" s="8" t="s">
        <v>113</v>
      </c>
      <c r="D28" s="9" t="s">
        <v>78</v>
      </c>
      <c r="E28" s="9" t="s">
        <v>12</v>
      </c>
      <c r="F28" s="9" t="s">
        <v>79</v>
      </c>
      <c r="G28" s="9">
        <v>57.4</v>
      </c>
      <c r="H28" s="9">
        <v>55.5</v>
      </c>
      <c r="I28" s="9" t="s">
        <v>10</v>
      </c>
      <c r="J28" s="9">
        <v>112.9</v>
      </c>
      <c r="K28" s="9">
        <v>56.45</v>
      </c>
      <c r="L28" s="9"/>
      <c r="M28" s="9">
        <v>56.45</v>
      </c>
      <c r="N28" s="9">
        <v>33.869999999999997</v>
      </c>
      <c r="O28" s="9">
        <v>89.3</v>
      </c>
      <c r="P28" s="9">
        <f t="shared" si="0"/>
        <v>35.72</v>
      </c>
      <c r="Q28" s="9">
        <f t="shared" si="1"/>
        <v>69.59</v>
      </c>
      <c r="R28" s="9">
        <v>4</v>
      </c>
      <c r="S28" s="10"/>
    </row>
    <row r="29" spans="1:19" s="11" customFormat="1" ht="33" customHeight="1" x14ac:dyDescent="0.15">
      <c r="A29" s="6">
        <v>26</v>
      </c>
      <c r="B29" s="7" t="s">
        <v>105</v>
      </c>
      <c r="C29" s="8" t="s">
        <v>114</v>
      </c>
      <c r="D29" s="9" t="s">
        <v>78</v>
      </c>
      <c r="E29" s="9" t="s">
        <v>12</v>
      </c>
      <c r="F29" s="9" t="s">
        <v>79</v>
      </c>
      <c r="G29" s="9">
        <v>41.6</v>
      </c>
      <c r="H29" s="9">
        <v>68.2</v>
      </c>
      <c r="I29" s="9" t="s">
        <v>10</v>
      </c>
      <c r="J29" s="9">
        <v>109.80000000000001</v>
      </c>
      <c r="K29" s="9">
        <v>54.900000000000006</v>
      </c>
      <c r="L29" s="9"/>
      <c r="M29" s="9">
        <v>54.900000000000006</v>
      </c>
      <c r="N29" s="9">
        <v>32.940000000000005</v>
      </c>
      <c r="O29" s="9">
        <v>86.6</v>
      </c>
      <c r="P29" s="9">
        <f t="shared" si="0"/>
        <v>34.64</v>
      </c>
      <c r="Q29" s="9">
        <f t="shared" si="1"/>
        <v>67.580000000000013</v>
      </c>
      <c r="R29" s="9">
        <v>5</v>
      </c>
      <c r="S29" s="10"/>
    </row>
    <row r="30" spans="1:19" s="11" customFormat="1" ht="33" customHeight="1" x14ac:dyDescent="0.15">
      <c r="A30" s="6">
        <v>27</v>
      </c>
      <c r="B30" s="7" t="s">
        <v>106</v>
      </c>
      <c r="C30" s="8" t="s">
        <v>115</v>
      </c>
      <c r="D30" s="9" t="s">
        <v>78</v>
      </c>
      <c r="E30" s="9" t="s">
        <v>12</v>
      </c>
      <c r="F30" s="9" t="s">
        <v>79</v>
      </c>
      <c r="G30" s="9">
        <v>57.9</v>
      </c>
      <c r="H30" s="9">
        <v>50.9</v>
      </c>
      <c r="I30" s="9" t="s">
        <v>10</v>
      </c>
      <c r="J30" s="9">
        <v>108.8</v>
      </c>
      <c r="K30" s="9">
        <v>54.4</v>
      </c>
      <c r="L30" s="9"/>
      <c r="M30" s="9">
        <v>54.4</v>
      </c>
      <c r="N30" s="9">
        <v>32.64</v>
      </c>
      <c r="O30" s="9">
        <v>86.04</v>
      </c>
      <c r="P30" s="9">
        <f t="shared" si="0"/>
        <v>34.416000000000004</v>
      </c>
      <c r="Q30" s="9">
        <f t="shared" si="1"/>
        <v>67.056000000000012</v>
      </c>
      <c r="R30" s="9">
        <v>6</v>
      </c>
      <c r="S30" s="10"/>
    </row>
    <row r="31" spans="1:19" s="11" customFormat="1" ht="33" customHeight="1" x14ac:dyDescent="0.15">
      <c r="A31" s="6">
        <v>28</v>
      </c>
      <c r="B31" s="7" t="s">
        <v>107</v>
      </c>
      <c r="C31" s="8" t="s">
        <v>116</v>
      </c>
      <c r="D31" s="9" t="s">
        <v>78</v>
      </c>
      <c r="E31" s="9" t="s">
        <v>12</v>
      </c>
      <c r="F31" s="9" t="s">
        <v>79</v>
      </c>
      <c r="G31" s="9">
        <v>53.6</v>
      </c>
      <c r="H31" s="9">
        <v>50.4</v>
      </c>
      <c r="I31" s="9" t="s">
        <v>10</v>
      </c>
      <c r="J31" s="9">
        <v>104</v>
      </c>
      <c r="K31" s="9">
        <v>52</v>
      </c>
      <c r="L31" s="9"/>
      <c r="M31" s="9">
        <v>52</v>
      </c>
      <c r="N31" s="9">
        <v>31.2</v>
      </c>
      <c r="O31" s="9">
        <v>88.38</v>
      </c>
      <c r="P31" s="9">
        <f t="shared" si="0"/>
        <v>35.351999999999997</v>
      </c>
      <c r="Q31" s="9">
        <f t="shared" si="1"/>
        <v>66.551999999999992</v>
      </c>
      <c r="R31" s="9">
        <v>7</v>
      </c>
      <c r="S31" s="10"/>
    </row>
    <row r="32" spans="1:19" s="11" customFormat="1" ht="33" customHeight="1" x14ac:dyDescent="0.15">
      <c r="A32" s="6">
        <v>29</v>
      </c>
      <c r="B32" s="7" t="s">
        <v>111</v>
      </c>
      <c r="C32" s="8" t="s">
        <v>120</v>
      </c>
      <c r="D32" s="9" t="s">
        <v>78</v>
      </c>
      <c r="E32" s="9" t="s">
        <v>12</v>
      </c>
      <c r="F32" s="9" t="s">
        <v>79</v>
      </c>
      <c r="G32" s="9">
        <v>50</v>
      </c>
      <c r="H32" s="9">
        <v>48</v>
      </c>
      <c r="I32" s="9" t="s">
        <v>10</v>
      </c>
      <c r="J32" s="9">
        <v>98</v>
      </c>
      <c r="K32" s="9">
        <v>49</v>
      </c>
      <c r="L32" s="9"/>
      <c r="M32" s="9">
        <v>49</v>
      </c>
      <c r="N32" s="9">
        <v>29.4</v>
      </c>
      <c r="O32" s="9">
        <v>87.7</v>
      </c>
      <c r="P32" s="9">
        <f>O32*0.4</f>
        <v>35.080000000000005</v>
      </c>
      <c r="Q32" s="9">
        <f>N32+P32</f>
        <v>64.48</v>
      </c>
      <c r="R32" s="9">
        <v>8</v>
      </c>
      <c r="S32" s="10"/>
    </row>
    <row r="33" spans="1:19" s="11" customFormat="1" ht="33" customHeight="1" x14ac:dyDescent="0.15">
      <c r="A33" s="6">
        <v>30</v>
      </c>
      <c r="B33" s="7" t="s">
        <v>110</v>
      </c>
      <c r="C33" s="8" t="s">
        <v>119</v>
      </c>
      <c r="D33" s="9" t="s">
        <v>78</v>
      </c>
      <c r="E33" s="9" t="s">
        <v>12</v>
      </c>
      <c r="F33" s="9" t="s">
        <v>79</v>
      </c>
      <c r="G33" s="9">
        <v>47.5</v>
      </c>
      <c r="H33" s="9">
        <v>50.9</v>
      </c>
      <c r="I33" s="9" t="s">
        <v>10</v>
      </c>
      <c r="J33" s="9">
        <v>98.4</v>
      </c>
      <c r="K33" s="9">
        <v>49.2</v>
      </c>
      <c r="L33" s="9"/>
      <c r="M33" s="9">
        <v>49.2</v>
      </c>
      <c r="N33" s="9">
        <v>29.52</v>
      </c>
      <c r="O33" s="9">
        <v>86.66</v>
      </c>
      <c r="P33" s="9">
        <f>O33*0.4</f>
        <v>34.664000000000001</v>
      </c>
      <c r="Q33" s="9">
        <f>N33+P33</f>
        <v>64.183999999999997</v>
      </c>
      <c r="R33" s="9">
        <v>9</v>
      </c>
      <c r="S33" s="10"/>
    </row>
    <row r="34" spans="1:19" s="11" customFormat="1" ht="33" customHeight="1" x14ac:dyDescent="0.15">
      <c r="A34" s="6">
        <v>31</v>
      </c>
      <c r="B34" s="7" t="s">
        <v>108</v>
      </c>
      <c r="C34" s="8" t="s">
        <v>117</v>
      </c>
      <c r="D34" s="9" t="s">
        <v>78</v>
      </c>
      <c r="E34" s="9" t="s">
        <v>12</v>
      </c>
      <c r="F34" s="9" t="s">
        <v>79</v>
      </c>
      <c r="G34" s="9">
        <v>53.7</v>
      </c>
      <c r="H34" s="9">
        <v>48.6</v>
      </c>
      <c r="I34" s="9" t="s">
        <v>10</v>
      </c>
      <c r="J34" s="9">
        <v>102.30000000000001</v>
      </c>
      <c r="K34" s="9">
        <v>51.150000000000006</v>
      </c>
      <c r="L34" s="9"/>
      <c r="M34" s="9">
        <v>51.150000000000006</v>
      </c>
      <c r="N34" s="9">
        <v>30.69</v>
      </c>
      <c r="O34" s="9">
        <v>83.64</v>
      </c>
      <c r="P34" s="9">
        <f t="shared" si="0"/>
        <v>33.456000000000003</v>
      </c>
      <c r="Q34" s="9">
        <f t="shared" si="1"/>
        <v>64.146000000000001</v>
      </c>
      <c r="R34" s="9">
        <v>10</v>
      </c>
      <c r="S34" s="10"/>
    </row>
    <row r="35" spans="1:19" s="11" customFormat="1" ht="33" customHeight="1" x14ac:dyDescent="0.15">
      <c r="A35" s="6">
        <v>32</v>
      </c>
      <c r="B35" s="7" t="s">
        <v>109</v>
      </c>
      <c r="C35" s="8" t="s">
        <v>118</v>
      </c>
      <c r="D35" s="9" t="s">
        <v>78</v>
      </c>
      <c r="E35" s="9" t="s">
        <v>12</v>
      </c>
      <c r="F35" s="9" t="s">
        <v>79</v>
      </c>
      <c r="G35" s="9">
        <v>42.3</v>
      </c>
      <c r="H35" s="9">
        <v>56.8</v>
      </c>
      <c r="I35" s="9" t="s">
        <v>10</v>
      </c>
      <c r="J35" s="9">
        <v>99.1</v>
      </c>
      <c r="K35" s="9">
        <v>49.55</v>
      </c>
      <c r="L35" s="9"/>
      <c r="M35" s="9">
        <v>49.55</v>
      </c>
      <c r="N35" s="9">
        <v>29.729999999999997</v>
      </c>
      <c r="O35" s="9">
        <v>84</v>
      </c>
      <c r="P35" s="9">
        <f t="shared" si="0"/>
        <v>33.6</v>
      </c>
      <c r="Q35" s="9">
        <f t="shared" si="1"/>
        <v>63.33</v>
      </c>
      <c r="R35" s="9">
        <v>11</v>
      </c>
      <c r="S35" s="10"/>
    </row>
    <row r="36" spans="1:19" s="11" customFormat="1" ht="33" customHeight="1" x14ac:dyDescent="0.15">
      <c r="A36" s="6">
        <v>33</v>
      </c>
      <c r="B36" s="7" t="s">
        <v>112</v>
      </c>
      <c r="C36" s="8" t="s">
        <v>121</v>
      </c>
      <c r="D36" s="9" t="s">
        <v>78</v>
      </c>
      <c r="E36" s="9" t="s">
        <v>12</v>
      </c>
      <c r="F36" s="9" t="s">
        <v>79</v>
      </c>
      <c r="G36" s="9">
        <v>38.9</v>
      </c>
      <c r="H36" s="9">
        <v>59.1</v>
      </c>
      <c r="I36" s="9" t="s">
        <v>10</v>
      </c>
      <c r="J36" s="9">
        <v>98</v>
      </c>
      <c r="K36" s="9">
        <v>49</v>
      </c>
      <c r="L36" s="9"/>
      <c r="M36" s="9">
        <v>49</v>
      </c>
      <c r="N36" s="9">
        <v>29.4</v>
      </c>
      <c r="O36" s="9">
        <v>84.66</v>
      </c>
      <c r="P36" s="9">
        <f t="shared" si="0"/>
        <v>33.863999999999997</v>
      </c>
      <c r="Q36" s="9">
        <f t="shared" si="1"/>
        <v>63.263999999999996</v>
      </c>
      <c r="R36" s="9">
        <v>12</v>
      </c>
      <c r="S36" s="10"/>
    </row>
    <row r="37" spans="1:19" s="11" customFormat="1" ht="33" customHeight="1" x14ac:dyDescent="0.15">
      <c r="A37" s="6">
        <v>34</v>
      </c>
      <c r="B37" s="7" t="s">
        <v>82</v>
      </c>
      <c r="C37" s="8" t="s">
        <v>85</v>
      </c>
      <c r="D37" s="9" t="s">
        <v>86</v>
      </c>
      <c r="E37" s="9" t="s">
        <v>12</v>
      </c>
      <c r="F37" s="9" t="s">
        <v>87</v>
      </c>
      <c r="G37" s="9">
        <v>57.5</v>
      </c>
      <c r="H37" s="9">
        <v>54.5</v>
      </c>
      <c r="I37" s="9" t="s">
        <v>10</v>
      </c>
      <c r="J37" s="9">
        <v>112</v>
      </c>
      <c r="K37" s="9">
        <v>56</v>
      </c>
      <c r="L37" s="9">
        <v>4</v>
      </c>
      <c r="M37" s="9">
        <v>60</v>
      </c>
      <c r="N37" s="9">
        <v>36</v>
      </c>
      <c r="O37" s="9">
        <v>90.56</v>
      </c>
      <c r="P37" s="9">
        <f t="shared" si="0"/>
        <v>36.224000000000004</v>
      </c>
      <c r="Q37" s="9">
        <f t="shared" si="1"/>
        <v>72.224000000000004</v>
      </c>
      <c r="R37" s="9">
        <v>1</v>
      </c>
      <c r="S37" s="10"/>
    </row>
    <row r="38" spans="1:19" s="11" customFormat="1" ht="33" customHeight="1" x14ac:dyDescent="0.15">
      <c r="A38" s="6">
        <v>35</v>
      </c>
      <c r="B38" s="7" t="s">
        <v>84</v>
      </c>
      <c r="C38" s="8" t="s">
        <v>89</v>
      </c>
      <c r="D38" s="9" t="s">
        <v>86</v>
      </c>
      <c r="E38" s="9" t="s">
        <v>12</v>
      </c>
      <c r="F38" s="9" t="s">
        <v>87</v>
      </c>
      <c r="G38" s="9">
        <v>59</v>
      </c>
      <c r="H38" s="9">
        <v>60.8</v>
      </c>
      <c r="I38" s="9" t="s">
        <v>10</v>
      </c>
      <c r="J38" s="9">
        <v>119.8</v>
      </c>
      <c r="K38" s="9">
        <v>59.9</v>
      </c>
      <c r="L38" s="9"/>
      <c r="M38" s="9">
        <v>59.9</v>
      </c>
      <c r="N38" s="9">
        <v>35.94</v>
      </c>
      <c r="O38" s="9">
        <v>89.5</v>
      </c>
      <c r="P38" s="9">
        <f>O38*0.4</f>
        <v>35.800000000000004</v>
      </c>
      <c r="Q38" s="9">
        <f>N38+P38</f>
        <v>71.740000000000009</v>
      </c>
      <c r="R38" s="9">
        <v>2</v>
      </c>
      <c r="S38" s="10"/>
    </row>
    <row r="39" spans="1:19" s="11" customFormat="1" ht="33" customHeight="1" x14ac:dyDescent="0.15">
      <c r="A39" s="6">
        <v>36</v>
      </c>
      <c r="B39" s="7" t="s">
        <v>83</v>
      </c>
      <c r="C39" s="8" t="s">
        <v>88</v>
      </c>
      <c r="D39" s="9" t="s">
        <v>86</v>
      </c>
      <c r="E39" s="9" t="s">
        <v>12</v>
      </c>
      <c r="F39" s="9" t="s">
        <v>87</v>
      </c>
      <c r="G39" s="9">
        <v>59</v>
      </c>
      <c r="H39" s="9">
        <v>60.9</v>
      </c>
      <c r="I39" s="9" t="s">
        <v>10</v>
      </c>
      <c r="J39" s="9">
        <v>119.9</v>
      </c>
      <c r="K39" s="9">
        <v>59.95</v>
      </c>
      <c r="L39" s="9"/>
      <c r="M39" s="9">
        <v>59.95</v>
      </c>
      <c r="N39" s="9">
        <v>35.97</v>
      </c>
      <c r="O39" s="9">
        <v>88.82</v>
      </c>
      <c r="P39" s="9">
        <f t="shared" si="0"/>
        <v>35.527999999999999</v>
      </c>
      <c r="Q39" s="9">
        <f t="shared" si="1"/>
        <v>71.49799999999999</v>
      </c>
      <c r="R39" s="9">
        <v>3</v>
      </c>
      <c r="S39" s="10"/>
    </row>
    <row r="40" spans="1:19" s="11" customFormat="1" ht="33" customHeight="1" x14ac:dyDescent="0.15">
      <c r="A40" s="6">
        <v>37</v>
      </c>
      <c r="B40" s="7" t="s">
        <v>90</v>
      </c>
      <c r="C40" s="8" t="s">
        <v>93</v>
      </c>
      <c r="D40" s="9" t="s">
        <v>94</v>
      </c>
      <c r="E40" s="9" t="s">
        <v>11</v>
      </c>
      <c r="F40" s="9" t="s">
        <v>95</v>
      </c>
      <c r="G40" s="9">
        <v>57.2</v>
      </c>
      <c r="H40" s="9">
        <v>75.3</v>
      </c>
      <c r="I40" s="9" t="s">
        <v>10</v>
      </c>
      <c r="J40" s="9">
        <v>132.5</v>
      </c>
      <c r="K40" s="9">
        <v>66.25</v>
      </c>
      <c r="L40" s="9"/>
      <c r="M40" s="9">
        <v>66.25</v>
      </c>
      <c r="N40" s="9">
        <v>39.75</v>
      </c>
      <c r="O40" s="9">
        <v>90.56</v>
      </c>
      <c r="P40" s="9">
        <f t="shared" si="0"/>
        <v>36.224000000000004</v>
      </c>
      <c r="Q40" s="9">
        <f t="shared" si="1"/>
        <v>75.974000000000004</v>
      </c>
      <c r="R40" s="9">
        <v>1</v>
      </c>
      <c r="S40" s="10"/>
    </row>
    <row r="41" spans="1:19" s="11" customFormat="1" ht="33" customHeight="1" x14ac:dyDescent="0.15">
      <c r="A41" s="6">
        <v>38</v>
      </c>
      <c r="B41" s="7" t="s">
        <v>91</v>
      </c>
      <c r="C41" s="8" t="s">
        <v>96</v>
      </c>
      <c r="D41" s="9" t="s">
        <v>94</v>
      </c>
      <c r="E41" s="9" t="s">
        <v>11</v>
      </c>
      <c r="F41" s="9" t="s">
        <v>95</v>
      </c>
      <c r="G41" s="9">
        <v>56.2</v>
      </c>
      <c r="H41" s="9">
        <v>68.599999999999994</v>
      </c>
      <c r="I41" s="9" t="s">
        <v>10</v>
      </c>
      <c r="J41" s="9">
        <v>124.8</v>
      </c>
      <c r="K41" s="9">
        <v>62.4</v>
      </c>
      <c r="L41" s="9"/>
      <c r="M41" s="9">
        <v>62.4</v>
      </c>
      <c r="N41" s="9">
        <v>37.44</v>
      </c>
      <c r="O41" s="9">
        <v>89.44</v>
      </c>
      <c r="P41" s="9">
        <f t="shared" si="0"/>
        <v>35.776000000000003</v>
      </c>
      <c r="Q41" s="9">
        <f t="shared" si="1"/>
        <v>73.216000000000008</v>
      </c>
      <c r="R41" s="9">
        <v>2</v>
      </c>
      <c r="S41" s="10"/>
    </row>
    <row r="42" spans="1:19" s="11" customFormat="1" ht="33" customHeight="1" x14ac:dyDescent="0.15">
      <c r="A42" s="6">
        <v>39</v>
      </c>
      <c r="B42" s="7" t="s">
        <v>92</v>
      </c>
      <c r="C42" s="8" t="s">
        <v>97</v>
      </c>
      <c r="D42" s="9" t="s">
        <v>94</v>
      </c>
      <c r="E42" s="9" t="s">
        <v>11</v>
      </c>
      <c r="F42" s="9" t="s">
        <v>95</v>
      </c>
      <c r="G42" s="9">
        <v>48</v>
      </c>
      <c r="H42" s="9">
        <v>75.7</v>
      </c>
      <c r="I42" s="9" t="s">
        <v>10</v>
      </c>
      <c r="J42" s="9">
        <v>123.7</v>
      </c>
      <c r="K42" s="9">
        <v>61.85</v>
      </c>
      <c r="L42" s="9"/>
      <c r="M42" s="9">
        <v>61.85</v>
      </c>
      <c r="N42" s="9">
        <v>37.11</v>
      </c>
      <c r="O42" s="9">
        <v>90.06</v>
      </c>
      <c r="P42" s="9">
        <f t="shared" si="0"/>
        <v>36.024000000000001</v>
      </c>
      <c r="Q42" s="9">
        <f t="shared" si="1"/>
        <v>73.134</v>
      </c>
      <c r="R42" s="9">
        <v>3</v>
      </c>
      <c r="S42" s="10"/>
    </row>
    <row r="43" spans="1:19" s="11" customFormat="1" ht="33" customHeight="1" x14ac:dyDescent="0.15">
      <c r="A43" s="6">
        <v>40</v>
      </c>
      <c r="B43" s="7" t="s">
        <v>98</v>
      </c>
      <c r="C43" s="8" t="s">
        <v>100</v>
      </c>
      <c r="D43" s="9" t="s">
        <v>101</v>
      </c>
      <c r="E43" s="9" t="s">
        <v>11</v>
      </c>
      <c r="F43" s="9" t="s">
        <v>102</v>
      </c>
      <c r="G43" s="9">
        <v>61.8</v>
      </c>
      <c r="H43" s="9">
        <v>65.599999999999994</v>
      </c>
      <c r="I43" s="9" t="s">
        <v>10</v>
      </c>
      <c r="J43" s="9">
        <v>127.39999999999999</v>
      </c>
      <c r="K43" s="9">
        <v>63.699999999999996</v>
      </c>
      <c r="L43" s="9"/>
      <c r="M43" s="9">
        <v>63.699999999999996</v>
      </c>
      <c r="N43" s="9">
        <v>38.22</v>
      </c>
      <c r="O43" s="9">
        <v>91</v>
      </c>
      <c r="P43" s="9">
        <f t="shared" si="0"/>
        <v>36.4</v>
      </c>
      <c r="Q43" s="9">
        <f t="shared" si="1"/>
        <v>74.62</v>
      </c>
      <c r="R43" s="9">
        <v>1</v>
      </c>
      <c r="S43" s="10"/>
    </row>
    <row r="44" spans="1:19" s="11" customFormat="1" ht="33" customHeight="1" x14ac:dyDescent="0.15">
      <c r="A44" s="6">
        <v>41</v>
      </c>
      <c r="B44" s="7" t="s">
        <v>99</v>
      </c>
      <c r="C44" s="8" t="s">
        <v>103</v>
      </c>
      <c r="D44" s="9" t="s">
        <v>101</v>
      </c>
      <c r="E44" s="9" t="s">
        <v>11</v>
      </c>
      <c r="F44" s="9" t="s">
        <v>102</v>
      </c>
      <c r="G44" s="9">
        <v>51.6</v>
      </c>
      <c r="H44" s="9">
        <v>67.5</v>
      </c>
      <c r="I44" s="9" t="s">
        <v>10</v>
      </c>
      <c r="J44" s="9">
        <v>119.1</v>
      </c>
      <c r="K44" s="9">
        <v>59.55</v>
      </c>
      <c r="L44" s="9">
        <v>4</v>
      </c>
      <c r="M44" s="9">
        <v>63.55</v>
      </c>
      <c r="N44" s="9">
        <v>38.129999999999995</v>
      </c>
      <c r="O44" s="9">
        <v>89.46</v>
      </c>
      <c r="P44" s="9">
        <f t="shared" si="0"/>
        <v>35.783999999999999</v>
      </c>
      <c r="Q44" s="9">
        <f t="shared" si="1"/>
        <v>73.913999999999987</v>
      </c>
      <c r="R44" s="9">
        <v>2</v>
      </c>
      <c r="S44" s="10"/>
    </row>
    <row r="45" spans="1:19" s="11" customFormat="1" ht="33" customHeight="1" x14ac:dyDescent="0.15">
      <c r="A45" s="6">
        <v>42</v>
      </c>
      <c r="B45" s="1" t="s">
        <v>185</v>
      </c>
      <c r="C45" s="1" t="s">
        <v>186</v>
      </c>
      <c r="D45" s="1" t="s">
        <v>101</v>
      </c>
      <c r="E45" s="1" t="s">
        <v>11</v>
      </c>
      <c r="F45" s="1" t="s">
        <v>102</v>
      </c>
      <c r="G45" s="1">
        <v>54</v>
      </c>
      <c r="H45" s="1">
        <v>62.9</v>
      </c>
      <c r="I45" s="1"/>
      <c r="J45" s="1">
        <v>116.9</v>
      </c>
      <c r="K45" s="1">
        <v>58.45</v>
      </c>
      <c r="L45" s="1"/>
      <c r="M45" s="1">
        <f t="shared" ref="M45" si="2">K45+L45</f>
        <v>58.45</v>
      </c>
      <c r="N45" s="1">
        <f t="shared" ref="N45" si="3">M45*0.6</f>
        <v>35.07</v>
      </c>
      <c r="O45" s="1">
        <v>88.32</v>
      </c>
      <c r="P45" s="9">
        <f t="shared" si="0"/>
        <v>35.327999999999996</v>
      </c>
      <c r="Q45" s="9">
        <f t="shared" si="1"/>
        <v>70.397999999999996</v>
      </c>
      <c r="R45" s="9">
        <v>3</v>
      </c>
      <c r="S45" s="10"/>
    </row>
    <row r="46" spans="1:19" s="11" customFormat="1" ht="33" customHeight="1" x14ac:dyDescent="0.15">
      <c r="A46" s="6">
        <v>43</v>
      </c>
      <c r="B46" s="7" t="s">
        <v>122</v>
      </c>
      <c r="C46" s="8" t="s">
        <v>124</v>
      </c>
      <c r="D46" s="9" t="s">
        <v>125</v>
      </c>
      <c r="E46" s="9" t="s">
        <v>11</v>
      </c>
      <c r="F46" s="9" t="s">
        <v>126</v>
      </c>
      <c r="G46" s="9">
        <v>64.400000000000006</v>
      </c>
      <c r="H46" s="9">
        <v>72.7</v>
      </c>
      <c r="I46" s="9" t="s">
        <v>10</v>
      </c>
      <c r="J46" s="9">
        <v>137.10000000000002</v>
      </c>
      <c r="K46" s="9">
        <v>68.550000000000011</v>
      </c>
      <c r="L46" s="9"/>
      <c r="M46" s="9">
        <v>68.550000000000011</v>
      </c>
      <c r="N46" s="9">
        <v>41.13</v>
      </c>
      <c r="O46" s="9">
        <v>88.72</v>
      </c>
      <c r="P46" s="9">
        <f t="shared" si="0"/>
        <v>35.488</v>
      </c>
      <c r="Q46" s="9">
        <f t="shared" si="1"/>
        <v>76.617999999999995</v>
      </c>
      <c r="R46" s="9">
        <v>1</v>
      </c>
      <c r="S46" s="10"/>
    </row>
    <row r="47" spans="1:19" s="11" customFormat="1" ht="33" customHeight="1" x14ac:dyDescent="0.15">
      <c r="A47" s="6">
        <v>44</v>
      </c>
      <c r="B47" s="7" t="s">
        <v>123</v>
      </c>
      <c r="C47" s="8" t="s">
        <v>127</v>
      </c>
      <c r="D47" s="9" t="s">
        <v>125</v>
      </c>
      <c r="E47" s="9" t="s">
        <v>11</v>
      </c>
      <c r="F47" s="9" t="s">
        <v>126</v>
      </c>
      <c r="G47" s="9">
        <v>59.4</v>
      </c>
      <c r="H47" s="9">
        <v>66</v>
      </c>
      <c r="I47" s="9" t="s">
        <v>10</v>
      </c>
      <c r="J47" s="9">
        <v>125.4</v>
      </c>
      <c r="K47" s="9">
        <v>62.7</v>
      </c>
      <c r="L47" s="9"/>
      <c r="M47" s="9">
        <v>62.7</v>
      </c>
      <c r="N47" s="9">
        <v>37.619999999999997</v>
      </c>
      <c r="O47" s="9">
        <v>86.08</v>
      </c>
      <c r="P47" s="9">
        <f>O47*0.4</f>
        <v>34.432000000000002</v>
      </c>
      <c r="Q47" s="9">
        <f>N47+P47</f>
        <v>72.051999999999992</v>
      </c>
      <c r="R47" s="9">
        <v>2</v>
      </c>
      <c r="S47" s="10"/>
    </row>
    <row r="48" spans="1:19" s="11" customFormat="1" ht="33" customHeight="1" x14ac:dyDescent="0.15">
      <c r="A48" s="6">
        <v>45</v>
      </c>
      <c r="B48" s="1" t="s">
        <v>187</v>
      </c>
      <c r="C48" s="1" t="s">
        <v>188</v>
      </c>
      <c r="D48" s="1" t="s">
        <v>125</v>
      </c>
      <c r="E48" s="1" t="s">
        <v>11</v>
      </c>
      <c r="F48" s="1" t="s">
        <v>126</v>
      </c>
      <c r="G48" s="1">
        <v>58.2</v>
      </c>
      <c r="H48" s="1">
        <v>65</v>
      </c>
      <c r="I48" s="1" t="s">
        <v>10</v>
      </c>
      <c r="J48" s="1">
        <v>123.2</v>
      </c>
      <c r="K48" s="1">
        <v>61.6</v>
      </c>
      <c r="L48" s="1"/>
      <c r="M48" s="1">
        <v>61.6</v>
      </c>
      <c r="N48" s="1">
        <v>36.96</v>
      </c>
      <c r="O48" s="9">
        <v>87.58</v>
      </c>
      <c r="P48" s="9">
        <f t="shared" si="0"/>
        <v>35.032000000000004</v>
      </c>
      <c r="Q48" s="9">
        <f t="shared" si="1"/>
        <v>71.992000000000004</v>
      </c>
      <c r="R48" s="9">
        <v>3</v>
      </c>
      <c r="S48" s="10"/>
    </row>
    <row r="49" spans="1:19" s="11" customFormat="1" ht="33" customHeight="1" x14ac:dyDescent="0.15">
      <c r="A49" s="6">
        <v>46</v>
      </c>
      <c r="B49" s="7" t="s">
        <v>128</v>
      </c>
      <c r="C49" s="8" t="s">
        <v>131</v>
      </c>
      <c r="D49" s="9" t="s">
        <v>132</v>
      </c>
      <c r="E49" s="9" t="s">
        <v>11</v>
      </c>
      <c r="F49" s="9" t="s">
        <v>133</v>
      </c>
      <c r="G49" s="9">
        <v>57.3</v>
      </c>
      <c r="H49" s="9">
        <v>70.5</v>
      </c>
      <c r="I49" s="9" t="s">
        <v>10</v>
      </c>
      <c r="J49" s="9">
        <v>127.8</v>
      </c>
      <c r="K49" s="9">
        <v>63.9</v>
      </c>
      <c r="L49" s="9"/>
      <c r="M49" s="9">
        <v>63.9</v>
      </c>
      <c r="N49" s="9">
        <v>38.339999999999996</v>
      </c>
      <c r="O49" s="9">
        <v>88.82</v>
      </c>
      <c r="P49" s="9">
        <f t="shared" si="0"/>
        <v>35.527999999999999</v>
      </c>
      <c r="Q49" s="9">
        <f t="shared" si="1"/>
        <v>73.867999999999995</v>
      </c>
      <c r="R49" s="9">
        <v>1</v>
      </c>
      <c r="S49" s="10"/>
    </row>
    <row r="50" spans="1:19" s="11" customFormat="1" ht="33" customHeight="1" x14ac:dyDescent="0.15">
      <c r="A50" s="6">
        <v>47</v>
      </c>
      <c r="B50" s="7" t="s">
        <v>129</v>
      </c>
      <c r="C50" s="8" t="s">
        <v>134</v>
      </c>
      <c r="D50" s="9" t="s">
        <v>132</v>
      </c>
      <c r="E50" s="9" t="s">
        <v>11</v>
      </c>
      <c r="F50" s="9" t="s">
        <v>133</v>
      </c>
      <c r="G50" s="9">
        <v>55.4</v>
      </c>
      <c r="H50" s="9">
        <v>62.2</v>
      </c>
      <c r="I50" s="9" t="s">
        <v>10</v>
      </c>
      <c r="J50" s="9">
        <v>117.6</v>
      </c>
      <c r="K50" s="9">
        <v>58.8</v>
      </c>
      <c r="L50" s="9">
        <v>4</v>
      </c>
      <c r="M50" s="9">
        <v>62.8</v>
      </c>
      <c r="N50" s="9">
        <v>37.68</v>
      </c>
      <c r="O50" s="9" t="s">
        <v>195</v>
      </c>
      <c r="P50" s="9"/>
      <c r="Q50" s="9"/>
      <c r="R50" s="9"/>
      <c r="S50" s="10"/>
    </row>
    <row r="51" spans="1:19" s="11" customFormat="1" ht="33" customHeight="1" x14ac:dyDescent="0.15">
      <c r="A51" s="6">
        <v>48</v>
      </c>
      <c r="B51" s="7" t="s">
        <v>130</v>
      </c>
      <c r="C51" s="8" t="s">
        <v>135</v>
      </c>
      <c r="D51" s="9" t="s">
        <v>132</v>
      </c>
      <c r="E51" s="9" t="s">
        <v>11</v>
      </c>
      <c r="F51" s="9" t="s">
        <v>133</v>
      </c>
      <c r="G51" s="9">
        <v>46.6</v>
      </c>
      <c r="H51" s="9">
        <v>72.3</v>
      </c>
      <c r="I51" s="9" t="s">
        <v>10</v>
      </c>
      <c r="J51" s="9">
        <v>118.9</v>
      </c>
      <c r="K51" s="9">
        <v>59.45</v>
      </c>
      <c r="L51" s="9"/>
      <c r="M51" s="9">
        <v>59.45</v>
      </c>
      <c r="N51" s="9">
        <v>35.67</v>
      </c>
      <c r="O51" s="9" t="s">
        <v>195</v>
      </c>
      <c r="P51" s="9"/>
      <c r="Q51" s="9"/>
      <c r="R51" s="9"/>
      <c r="S51" s="10"/>
    </row>
    <row r="52" spans="1:19" s="11" customFormat="1" ht="33" customHeight="1" x14ac:dyDescent="0.15">
      <c r="A52" s="6">
        <v>49</v>
      </c>
      <c r="B52" s="7" t="s">
        <v>136</v>
      </c>
      <c r="C52" s="8" t="s">
        <v>138</v>
      </c>
      <c r="D52" s="9" t="s">
        <v>139</v>
      </c>
      <c r="E52" s="9" t="s">
        <v>11</v>
      </c>
      <c r="F52" s="9" t="s">
        <v>140</v>
      </c>
      <c r="G52" s="9">
        <v>61.2</v>
      </c>
      <c r="H52" s="9">
        <v>71.7</v>
      </c>
      <c r="I52" s="9" t="s">
        <v>10</v>
      </c>
      <c r="J52" s="9">
        <v>132.9</v>
      </c>
      <c r="K52" s="9">
        <v>66.45</v>
      </c>
      <c r="L52" s="9"/>
      <c r="M52" s="9">
        <v>66.45</v>
      </c>
      <c r="N52" s="9">
        <v>39.869999999999997</v>
      </c>
      <c r="O52" s="9">
        <v>90.82</v>
      </c>
      <c r="P52" s="9">
        <f t="shared" si="0"/>
        <v>36.327999999999996</v>
      </c>
      <c r="Q52" s="9">
        <f t="shared" si="1"/>
        <v>76.197999999999993</v>
      </c>
      <c r="R52" s="9">
        <v>1</v>
      </c>
      <c r="S52" s="10"/>
    </row>
    <row r="53" spans="1:19" s="11" customFormat="1" ht="33" customHeight="1" x14ac:dyDescent="0.15">
      <c r="A53" s="6">
        <v>50</v>
      </c>
      <c r="B53" s="7" t="s">
        <v>137</v>
      </c>
      <c r="C53" s="8" t="s">
        <v>141</v>
      </c>
      <c r="D53" s="9" t="s">
        <v>139</v>
      </c>
      <c r="E53" s="9" t="s">
        <v>11</v>
      </c>
      <c r="F53" s="9" t="s">
        <v>140</v>
      </c>
      <c r="G53" s="9">
        <v>64.5</v>
      </c>
      <c r="H53" s="9">
        <v>66.900000000000006</v>
      </c>
      <c r="I53" s="9" t="s">
        <v>10</v>
      </c>
      <c r="J53" s="9">
        <v>131.4</v>
      </c>
      <c r="K53" s="9">
        <v>65.7</v>
      </c>
      <c r="L53" s="9"/>
      <c r="M53" s="9">
        <v>65.7</v>
      </c>
      <c r="N53" s="9">
        <v>39.42</v>
      </c>
      <c r="O53" s="9">
        <v>89.44</v>
      </c>
      <c r="P53" s="9">
        <f t="shared" si="0"/>
        <v>35.776000000000003</v>
      </c>
      <c r="Q53" s="9">
        <f t="shared" si="1"/>
        <v>75.195999999999998</v>
      </c>
      <c r="R53" s="9">
        <v>2</v>
      </c>
      <c r="S53" s="10"/>
    </row>
    <row r="54" spans="1:19" s="11" customFormat="1" ht="33" customHeight="1" x14ac:dyDescent="0.15">
      <c r="A54" s="6">
        <v>51</v>
      </c>
      <c r="B54" s="1" t="s">
        <v>189</v>
      </c>
      <c r="C54" s="1" t="s">
        <v>190</v>
      </c>
      <c r="D54" s="1" t="s">
        <v>139</v>
      </c>
      <c r="E54" s="1" t="s">
        <v>11</v>
      </c>
      <c r="F54" s="1" t="s">
        <v>140</v>
      </c>
      <c r="G54" s="1">
        <v>52.7</v>
      </c>
      <c r="H54" s="1">
        <v>74.599999999999994</v>
      </c>
      <c r="I54" s="1" t="s">
        <v>10</v>
      </c>
      <c r="J54" s="1">
        <v>127.3</v>
      </c>
      <c r="K54" s="1">
        <v>63.65</v>
      </c>
      <c r="L54" s="1"/>
      <c r="M54" s="1">
        <v>63.65</v>
      </c>
      <c r="N54" s="1">
        <v>38.19</v>
      </c>
      <c r="O54" s="9">
        <v>88.72</v>
      </c>
      <c r="P54" s="9">
        <f t="shared" si="0"/>
        <v>35.488</v>
      </c>
      <c r="Q54" s="9">
        <f t="shared" si="1"/>
        <v>73.677999999999997</v>
      </c>
      <c r="R54" s="9">
        <v>3</v>
      </c>
      <c r="S54" s="10"/>
    </row>
    <row r="55" spans="1:19" s="11" customFormat="1" ht="33" customHeight="1" x14ac:dyDescent="0.15">
      <c r="A55" s="6">
        <v>52</v>
      </c>
      <c r="B55" s="7" t="s">
        <v>142</v>
      </c>
      <c r="C55" s="8" t="s">
        <v>146</v>
      </c>
      <c r="D55" s="9" t="s">
        <v>144</v>
      </c>
      <c r="E55" s="9" t="s">
        <v>11</v>
      </c>
      <c r="F55" s="9" t="s">
        <v>145</v>
      </c>
      <c r="G55" s="9">
        <v>58.9</v>
      </c>
      <c r="H55" s="9">
        <v>75.8</v>
      </c>
      <c r="I55" s="9" t="s">
        <v>10</v>
      </c>
      <c r="J55" s="9">
        <v>134.69999999999999</v>
      </c>
      <c r="K55" s="9">
        <v>67.349999999999994</v>
      </c>
      <c r="L55" s="9"/>
      <c r="M55" s="9">
        <v>67.349999999999994</v>
      </c>
      <c r="N55" s="9">
        <v>40.409999999999997</v>
      </c>
      <c r="O55" s="9">
        <v>90.8</v>
      </c>
      <c r="P55" s="9">
        <f t="shared" si="0"/>
        <v>36.32</v>
      </c>
      <c r="Q55" s="9">
        <f t="shared" si="1"/>
        <v>76.72999999999999</v>
      </c>
      <c r="R55" s="9">
        <v>1</v>
      </c>
      <c r="S55" s="10"/>
    </row>
    <row r="56" spans="1:19" s="11" customFormat="1" ht="33" customHeight="1" x14ac:dyDescent="0.15">
      <c r="A56" s="6">
        <v>53</v>
      </c>
      <c r="B56" s="7" t="s">
        <v>143</v>
      </c>
      <c r="C56" s="8" t="s">
        <v>147</v>
      </c>
      <c r="D56" s="9" t="s">
        <v>144</v>
      </c>
      <c r="E56" s="9" t="s">
        <v>11</v>
      </c>
      <c r="F56" s="9" t="s">
        <v>145</v>
      </c>
      <c r="G56" s="9">
        <v>65.400000000000006</v>
      </c>
      <c r="H56" s="9">
        <v>65.8</v>
      </c>
      <c r="I56" s="9" t="s">
        <v>10</v>
      </c>
      <c r="J56" s="9">
        <v>131.19999999999999</v>
      </c>
      <c r="K56" s="9">
        <v>65.599999999999994</v>
      </c>
      <c r="L56" s="9"/>
      <c r="M56" s="9">
        <v>65.599999999999994</v>
      </c>
      <c r="N56" s="9">
        <v>39.359999999999992</v>
      </c>
      <c r="O56" s="9">
        <v>92.26</v>
      </c>
      <c r="P56" s="9">
        <f t="shared" si="0"/>
        <v>36.904000000000003</v>
      </c>
      <c r="Q56" s="9">
        <f t="shared" si="1"/>
        <v>76.263999999999996</v>
      </c>
      <c r="R56" s="9">
        <v>2</v>
      </c>
      <c r="S56" s="10"/>
    </row>
    <row r="57" spans="1:19" s="11" customFormat="1" ht="33" customHeight="1" x14ac:dyDescent="0.15">
      <c r="A57" s="6">
        <v>54</v>
      </c>
      <c r="B57" s="7" t="s">
        <v>149</v>
      </c>
      <c r="C57" s="8" t="s">
        <v>154</v>
      </c>
      <c r="D57" s="9" t="s">
        <v>152</v>
      </c>
      <c r="E57" s="9" t="s">
        <v>11</v>
      </c>
      <c r="F57" s="9" t="s">
        <v>153</v>
      </c>
      <c r="G57" s="9">
        <v>62.9</v>
      </c>
      <c r="H57" s="9">
        <v>68.400000000000006</v>
      </c>
      <c r="I57" s="9" t="s">
        <v>10</v>
      </c>
      <c r="J57" s="9">
        <v>131.30000000000001</v>
      </c>
      <c r="K57" s="9">
        <v>65.650000000000006</v>
      </c>
      <c r="L57" s="9"/>
      <c r="M57" s="9">
        <v>65.650000000000006</v>
      </c>
      <c r="N57" s="9">
        <v>39.39</v>
      </c>
      <c r="O57" s="9">
        <v>87.88</v>
      </c>
      <c r="P57" s="9">
        <f>O57*0.4</f>
        <v>35.152000000000001</v>
      </c>
      <c r="Q57" s="9">
        <f>N57+P57</f>
        <v>74.542000000000002</v>
      </c>
      <c r="R57" s="9">
        <v>1</v>
      </c>
      <c r="S57" s="10"/>
    </row>
    <row r="58" spans="1:19" s="11" customFormat="1" ht="33" customHeight="1" x14ac:dyDescent="0.15">
      <c r="A58" s="6">
        <v>55</v>
      </c>
      <c r="B58" s="7" t="s">
        <v>148</v>
      </c>
      <c r="C58" s="8" t="s">
        <v>151</v>
      </c>
      <c r="D58" s="9" t="s">
        <v>152</v>
      </c>
      <c r="E58" s="9" t="s">
        <v>11</v>
      </c>
      <c r="F58" s="9" t="s">
        <v>153</v>
      </c>
      <c r="G58" s="9">
        <v>63.6</v>
      </c>
      <c r="H58" s="9">
        <v>68.099999999999994</v>
      </c>
      <c r="I58" s="9" t="s">
        <v>10</v>
      </c>
      <c r="J58" s="9">
        <v>131.69999999999999</v>
      </c>
      <c r="K58" s="9">
        <v>65.849999999999994</v>
      </c>
      <c r="L58" s="9"/>
      <c r="M58" s="9">
        <v>65.849999999999994</v>
      </c>
      <c r="N58" s="9">
        <v>39.51</v>
      </c>
      <c r="O58" s="9" t="s">
        <v>195</v>
      </c>
      <c r="P58" s="9"/>
      <c r="Q58" s="9"/>
      <c r="R58" s="9"/>
      <c r="S58" s="10"/>
    </row>
    <row r="59" spans="1:19" s="11" customFormat="1" ht="33" customHeight="1" x14ac:dyDescent="0.15">
      <c r="A59" s="6">
        <v>56</v>
      </c>
      <c r="B59" s="7" t="s">
        <v>150</v>
      </c>
      <c r="C59" s="8" t="s">
        <v>155</v>
      </c>
      <c r="D59" s="9" t="s">
        <v>152</v>
      </c>
      <c r="E59" s="9" t="s">
        <v>11</v>
      </c>
      <c r="F59" s="9" t="s">
        <v>153</v>
      </c>
      <c r="G59" s="9">
        <v>66.599999999999994</v>
      </c>
      <c r="H59" s="9">
        <v>63</v>
      </c>
      <c r="I59" s="9" t="s">
        <v>10</v>
      </c>
      <c r="J59" s="9">
        <v>129.6</v>
      </c>
      <c r="K59" s="9">
        <v>64.8</v>
      </c>
      <c r="L59" s="9"/>
      <c r="M59" s="9">
        <v>64.8</v>
      </c>
      <c r="N59" s="9">
        <v>38.879999999999995</v>
      </c>
      <c r="O59" s="9" t="s">
        <v>195</v>
      </c>
      <c r="P59" s="9"/>
      <c r="Q59" s="9"/>
      <c r="R59" s="9"/>
      <c r="S59" s="10"/>
    </row>
    <row r="60" spans="1:19" s="11" customFormat="1" ht="33" customHeight="1" x14ac:dyDescent="0.15">
      <c r="A60" s="6">
        <v>57</v>
      </c>
      <c r="B60" s="7" t="s">
        <v>156</v>
      </c>
      <c r="C60" s="8" t="s">
        <v>159</v>
      </c>
      <c r="D60" s="9" t="s">
        <v>70</v>
      </c>
      <c r="E60" s="9" t="s">
        <v>12</v>
      </c>
      <c r="F60" s="9" t="s">
        <v>160</v>
      </c>
      <c r="G60" s="9">
        <v>52.1</v>
      </c>
      <c r="H60" s="9" t="s">
        <v>10</v>
      </c>
      <c r="I60" s="9">
        <v>57.5</v>
      </c>
      <c r="J60" s="9">
        <v>109.6</v>
      </c>
      <c r="K60" s="9">
        <v>54.8</v>
      </c>
      <c r="L60" s="9"/>
      <c r="M60" s="9">
        <v>54.8</v>
      </c>
      <c r="N60" s="9">
        <v>32.879999999999995</v>
      </c>
      <c r="O60" s="9">
        <v>90.34</v>
      </c>
      <c r="P60" s="9">
        <f t="shared" si="0"/>
        <v>36.136000000000003</v>
      </c>
      <c r="Q60" s="9">
        <f t="shared" si="1"/>
        <v>69.015999999999991</v>
      </c>
      <c r="R60" s="9">
        <v>1</v>
      </c>
      <c r="S60" s="10"/>
    </row>
    <row r="61" spans="1:19" s="11" customFormat="1" ht="33" customHeight="1" x14ac:dyDescent="0.15">
      <c r="A61" s="6">
        <v>58</v>
      </c>
      <c r="B61" s="7" t="s">
        <v>157</v>
      </c>
      <c r="C61" s="8" t="s">
        <v>161</v>
      </c>
      <c r="D61" s="9" t="s">
        <v>70</v>
      </c>
      <c r="E61" s="9" t="s">
        <v>12</v>
      </c>
      <c r="F61" s="9" t="s">
        <v>160</v>
      </c>
      <c r="G61" s="9">
        <v>41.5</v>
      </c>
      <c r="H61" s="9" t="s">
        <v>10</v>
      </c>
      <c r="I61" s="9">
        <v>53.5</v>
      </c>
      <c r="J61" s="9">
        <v>95</v>
      </c>
      <c r="K61" s="9">
        <v>47.5</v>
      </c>
      <c r="L61" s="9"/>
      <c r="M61" s="9">
        <v>47.5</v>
      </c>
      <c r="N61" s="9">
        <v>28.5</v>
      </c>
      <c r="O61" s="9">
        <v>86.44</v>
      </c>
      <c r="P61" s="9">
        <f t="shared" si="0"/>
        <v>34.576000000000001</v>
      </c>
      <c r="Q61" s="9">
        <f t="shared" si="1"/>
        <v>63.076000000000001</v>
      </c>
      <c r="R61" s="9">
        <v>2</v>
      </c>
      <c r="S61" s="10"/>
    </row>
    <row r="62" spans="1:19" s="11" customFormat="1" ht="33" customHeight="1" x14ac:dyDescent="0.15">
      <c r="A62" s="6">
        <v>59</v>
      </c>
      <c r="B62" s="7" t="s">
        <v>158</v>
      </c>
      <c r="C62" s="8" t="s">
        <v>162</v>
      </c>
      <c r="D62" s="9" t="s">
        <v>70</v>
      </c>
      <c r="E62" s="9" t="s">
        <v>12</v>
      </c>
      <c r="F62" s="9" t="s">
        <v>160</v>
      </c>
      <c r="G62" s="9">
        <v>41.6</v>
      </c>
      <c r="H62" s="9" t="s">
        <v>10</v>
      </c>
      <c r="I62" s="9">
        <v>50.4</v>
      </c>
      <c r="J62" s="9">
        <v>92</v>
      </c>
      <c r="K62" s="9">
        <v>46</v>
      </c>
      <c r="L62" s="9"/>
      <c r="M62" s="9">
        <v>46</v>
      </c>
      <c r="N62" s="9">
        <v>27.599999999999998</v>
      </c>
      <c r="O62" s="9" t="s">
        <v>195</v>
      </c>
      <c r="P62" s="9"/>
      <c r="Q62" s="9"/>
      <c r="R62" s="9"/>
      <c r="S62" s="10"/>
    </row>
    <row r="63" spans="1:19" s="11" customFormat="1" ht="120" x14ac:dyDescent="0.15">
      <c r="A63" s="6">
        <v>60</v>
      </c>
      <c r="B63" s="7" t="s">
        <v>163</v>
      </c>
      <c r="C63" s="8" t="s">
        <v>166</v>
      </c>
      <c r="D63" s="9" t="s">
        <v>164</v>
      </c>
      <c r="E63" s="9" t="s">
        <v>12</v>
      </c>
      <c r="F63" s="9" t="s">
        <v>165</v>
      </c>
      <c r="G63" s="9">
        <v>36.1</v>
      </c>
      <c r="H63" s="9" t="s">
        <v>10</v>
      </c>
      <c r="I63" s="9">
        <v>43.2</v>
      </c>
      <c r="J63" s="9">
        <v>79.300000000000011</v>
      </c>
      <c r="K63" s="9">
        <v>39.650000000000006</v>
      </c>
      <c r="L63" s="9"/>
      <c r="M63" s="9">
        <v>39.650000000000006</v>
      </c>
      <c r="N63" s="9">
        <v>23.790000000000003</v>
      </c>
      <c r="O63" s="9">
        <v>92.1</v>
      </c>
      <c r="P63" s="9">
        <f t="shared" si="0"/>
        <v>36.839999999999996</v>
      </c>
      <c r="Q63" s="9">
        <f t="shared" si="1"/>
        <v>60.629999999999995</v>
      </c>
      <c r="R63" s="9">
        <v>1</v>
      </c>
      <c r="S63" s="2" t="s">
        <v>193</v>
      </c>
    </row>
    <row r="64" spans="1:19" s="11" customFormat="1" ht="120" x14ac:dyDescent="0.15">
      <c r="A64" s="6">
        <v>61</v>
      </c>
      <c r="B64" s="7" t="s">
        <v>167</v>
      </c>
      <c r="C64" s="8" t="s">
        <v>168</v>
      </c>
      <c r="D64" s="9" t="s">
        <v>164</v>
      </c>
      <c r="E64" s="9" t="s">
        <v>12</v>
      </c>
      <c r="F64" s="9" t="s">
        <v>169</v>
      </c>
      <c r="G64" s="9">
        <v>45.5</v>
      </c>
      <c r="H64" s="9" t="s">
        <v>10</v>
      </c>
      <c r="I64" s="9">
        <v>43.9</v>
      </c>
      <c r="J64" s="9">
        <v>89.4</v>
      </c>
      <c r="K64" s="9">
        <v>44.7</v>
      </c>
      <c r="L64" s="9"/>
      <c r="M64" s="9">
        <v>44.7</v>
      </c>
      <c r="N64" s="9">
        <v>26.82</v>
      </c>
      <c r="O64" s="9">
        <v>84.64</v>
      </c>
      <c r="P64" s="9">
        <f t="shared" si="0"/>
        <v>33.856000000000002</v>
      </c>
      <c r="Q64" s="9">
        <f t="shared" si="1"/>
        <v>60.676000000000002</v>
      </c>
      <c r="R64" s="9">
        <v>1</v>
      </c>
      <c r="S64" s="2" t="s">
        <v>193</v>
      </c>
    </row>
    <row r="65" spans="1:19" s="11" customFormat="1" ht="33" customHeight="1" x14ac:dyDescent="0.15">
      <c r="A65" s="6">
        <v>62</v>
      </c>
      <c r="B65" s="7" t="s">
        <v>170</v>
      </c>
      <c r="C65" s="8" t="s">
        <v>172</v>
      </c>
      <c r="D65" s="9" t="s">
        <v>173</v>
      </c>
      <c r="E65" s="9" t="s">
        <v>12</v>
      </c>
      <c r="F65" s="9" t="s">
        <v>174</v>
      </c>
      <c r="G65" s="9">
        <v>44.8</v>
      </c>
      <c r="H65" s="9" t="s">
        <v>10</v>
      </c>
      <c r="I65" s="9">
        <v>63.2</v>
      </c>
      <c r="J65" s="9">
        <v>108</v>
      </c>
      <c r="K65" s="9">
        <v>54</v>
      </c>
      <c r="L65" s="9"/>
      <c r="M65" s="9">
        <v>54</v>
      </c>
      <c r="N65" s="9">
        <v>32.4</v>
      </c>
      <c r="O65" s="9">
        <v>84.44</v>
      </c>
      <c r="P65" s="9">
        <f t="shared" si="0"/>
        <v>33.776000000000003</v>
      </c>
      <c r="Q65" s="9">
        <f t="shared" si="1"/>
        <v>66.176000000000002</v>
      </c>
      <c r="R65" s="9">
        <v>1</v>
      </c>
      <c r="S65" s="10"/>
    </row>
    <row r="66" spans="1:19" s="11" customFormat="1" ht="33" customHeight="1" x14ac:dyDescent="0.15">
      <c r="A66" s="6">
        <v>63</v>
      </c>
      <c r="B66" s="7" t="s">
        <v>171</v>
      </c>
      <c r="C66" s="8" t="s">
        <v>175</v>
      </c>
      <c r="D66" s="9" t="s">
        <v>173</v>
      </c>
      <c r="E66" s="9" t="s">
        <v>12</v>
      </c>
      <c r="F66" s="9" t="s">
        <v>174</v>
      </c>
      <c r="G66" s="9">
        <v>31.6</v>
      </c>
      <c r="H66" s="9" t="s">
        <v>10</v>
      </c>
      <c r="I66" s="9">
        <v>56.7</v>
      </c>
      <c r="J66" s="9">
        <v>88.300000000000011</v>
      </c>
      <c r="K66" s="9">
        <v>44.150000000000006</v>
      </c>
      <c r="L66" s="9"/>
      <c r="M66" s="9">
        <v>44.150000000000006</v>
      </c>
      <c r="N66" s="9">
        <v>26.490000000000002</v>
      </c>
      <c r="O66" s="9">
        <v>82.98</v>
      </c>
      <c r="P66" s="9">
        <f t="shared" ref="P66:P68" si="4">O66*0.4</f>
        <v>33.192</v>
      </c>
      <c r="Q66" s="9">
        <f t="shared" ref="Q66:Q68" si="5">N66+P66</f>
        <v>59.682000000000002</v>
      </c>
      <c r="R66" s="9">
        <v>2</v>
      </c>
      <c r="S66" s="10"/>
    </row>
    <row r="67" spans="1:19" s="11" customFormat="1" ht="33" customHeight="1" x14ac:dyDescent="0.15">
      <c r="A67" s="6">
        <v>64</v>
      </c>
      <c r="B67" s="7" t="s">
        <v>176</v>
      </c>
      <c r="C67" s="8" t="s">
        <v>178</v>
      </c>
      <c r="D67" s="9" t="s">
        <v>179</v>
      </c>
      <c r="E67" s="9" t="s">
        <v>12</v>
      </c>
      <c r="F67" s="9">
        <v>230701021</v>
      </c>
      <c r="G67" s="9">
        <v>40.5</v>
      </c>
      <c r="H67" s="9" t="s">
        <v>10</v>
      </c>
      <c r="I67" s="9">
        <v>37.1</v>
      </c>
      <c r="J67" s="9">
        <v>77.599999999999994</v>
      </c>
      <c r="K67" s="9">
        <v>38.799999999999997</v>
      </c>
      <c r="L67" s="9">
        <v>6</v>
      </c>
      <c r="M67" s="9">
        <v>44.8</v>
      </c>
      <c r="N67" s="9">
        <v>26.88</v>
      </c>
      <c r="O67" s="9">
        <v>85.14</v>
      </c>
      <c r="P67" s="9">
        <f t="shared" si="4"/>
        <v>34.056000000000004</v>
      </c>
      <c r="Q67" s="9">
        <f t="shared" si="5"/>
        <v>60.936000000000007</v>
      </c>
      <c r="R67" s="9">
        <v>1</v>
      </c>
      <c r="S67" s="10"/>
    </row>
    <row r="68" spans="1:19" s="11" customFormat="1" ht="33" customHeight="1" x14ac:dyDescent="0.15">
      <c r="A68" s="6">
        <v>65</v>
      </c>
      <c r="B68" s="7" t="s">
        <v>177</v>
      </c>
      <c r="C68" s="8" t="s">
        <v>181</v>
      </c>
      <c r="D68" s="9" t="s">
        <v>179</v>
      </c>
      <c r="E68" s="9" t="s">
        <v>12</v>
      </c>
      <c r="F68" s="9" t="s">
        <v>180</v>
      </c>
      <c r="G68" s="9">
        <v>39.9</v>
      </c>
      <c r="H68" s="9" t="s">
        <v>10</v>
      </c>
      <c r="I68" s="9">
        <v>40.5</v>
      </c>
      <c r="J68" s="9">
        <v>80.400000000000006</v>
      </c>
      <c r="K68" s="9">
        <v>40.200000000000003</v>
      </c>
      <c r="L68" s="9"/>
      <c r="M68" s="9">
        <v>40.200000000000003</v>
      </c>
      <c r="N68" s="9">
        <v>24.12</v>
      </c>
      <c r="O68" s="9">
        <v>80.84</v>
      </c>
      <c r="P68" s="9">
        <f t="shared" si="4"/>
        <v>32.336000000000006</v>
      </c>
      <c r="Q68" s="9">
        <f t="shared" si="5"/>
        <v>56.456000000000003</v>
      </c>
      <c r="R68" s="9">
        <v>2</v>
      </c>
      <c r="S68" s="10"/>
    </row>
  </sheetData>
  <autoFilter ref="A3:S68" xr:uid="{00000000-0009-0000-0000-000000000000}"/>
  <mergeCells count="1">
    <mergeCell ref="A2:S2"/>
  </mergeCells>
  <phoneticPr fontId="4" type="noConversion"/>
  <printOptions horizontalCentered="1"/>
  <pageMargins left="0.11811023622047245" right="0.11811023622047245" top="0.51181102362204722" bottom="0.51181102362204722" header="0.31496062992125984" footer="0.31496062992125984"/>
  <pageSetup paperSize="9" scale="80" orientation="landscape" horizontalDpi="0" verticalDpi="0" r:id="rId1"/>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2023-06-05T01:48:53Z</cp:lastPrinted>
  <dcterms:created xsi:type="dcterms:W3CDTF">2022-07-07T02:04:14Z</dcterms:created>
  <dcterms:modified xsi:type="dcterms:W3CDTF">2023-06-05T02:04:49Z</dcterms:modified>
</cp:coreProperties>
</file>