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3" sheetId="5" r:id="rId1"/>
  </sheets>
  <definedNames>
    <definedName name="_xlnm._FilterDatabase" localSheetId="0" hidden="1">Sheet3!$A$1:$A$52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<sst xmlns="http://schemas.openxmlformats.org/spreadsheetml/2006/main" count="210" uniqueCount="126">
  <si>
    <r>
      <rPr>
        <sz val="14"/>
        <color indexed="8"/>
        <rFont val="Times New Roman"/>
        <charset val="134"/>
      </rPr>
      <t>2024</t>
    </r>
    <r>
      <rPr>
        <sz val="14"/>
        <color indexed="8"/>
        <rFont val="方正小标宋简体"/>
        <charset val="134"/>
      </rPr>
      <t>年都江堰市教育局所属市教师管理中心公开招聘中小学（幼儿园）教师总成绩</t>
    </r>
  </si>
  <si>
    <t>备注：考试总成绩=笔试成绩（《教育公共基础》成绩+政策性加分）×60%+面试成绩×40%；成绩-1为缺考。</t>
  </si>
  <si>
    <t>序号</t>
  </si>
  <si>
    <t>准考证号</t>
  </si>
  <si>
    <t>姓名</t>
  </si>
  <si>
    <t>招聘单位</t>
  </si>
  <si>
    <t>报考岗位</t>
  </si>
  <si>
    <t>教育公共基础</t>
  </si>
  <si>
    <t>政策性加分</t>
  </si>
  <si>
    <t>笔试成绩</t>
  </si>
  <si>
    <t>笔试成绩×60%</t>
  </si>
  <si>
    <t>面试成绩</t>
  </si>
  <si>
    <t>面试成绩×40%</t>
  </si>
  <si>
    <t>总成绩</t>
  </si>
  <si>
    <t>2445342000830</t>
  </si>
  <si>
    <t>徐娟</t>
  </si>
  <si>
    <t>都江堰市教师管理中心</t>
  </si>
  <si>
    <t>1702001高中数学教师</t>
  </si>
  <si>
    <t>2445342001422</t>
  </si>
  <si>
    <t>周洁</t>
  </si>
  <si>
    <t>2445342000319</t>
  </si>
  <si>
    <t>沈维</t>
  </si>
  <si>
    <t>2445342002019</t>
  </si>
  <si>
    <t>王之丹</t>
  </si>
  <si>
    <t>1702002高中生物教师</t>
  </si>
  <si>
    <t>2445342001228</t>
  </si>
  <si>
    <t>杨蕊歌</t>
  </si>
  <si>
    <t>2445342000209</t>
  </si>
  <si>
    <t>王菲</t>
  </si>
  <si>
    <t>1702003高中语文教师</t>
  </si>
  <si>
    <t>2445342001823</t>
  </si>
  <si>
    <t>温馨</t>
  </si>
  <si>
    <t>2445342001025</t>
  </si>
  <si>
    <t>陈静娴</t>
  </si>
  <si>
    <t>2445342001809</t>
  </si>
  <si>
    <t>艾迪芸</t>
  </si>
  <si>
    <t>2445342001907</t>
  </si>
  <si>
    <t>彭利娟</t>
  </si>
  <si>
    <t>1702004初中语文教师</t>
  </si>
  <si>
    <t>2445342000107</t>
  </si>
  <si>
    <t>朱丽琼</t>
  </si>
  <si>
    <t>2445342000825</t>
  </si>
  <si>
    <t>万国瑞</t>
  </si>
  <si>
    <t>1702005初中数学教师</t>
  </si>
  <si>
    <t>2445342002003</t>
  </si>
  <si>
    <t>宋孝莹</t>
  </si>
  <si>
    <t>2445342001516</t>
  </si>
  <si>
    <t>付超</t>
  </si>
  <si>
    <t>1702006初中物理教师</t>
  </si>
  <si>
    <t>2445342001605</t>
  </si>
  <si>
    <t>郑倩</t>
  </si>
  <si>
    <t>2445342000918</t>
  </si>
  <si>
    <t>张瑜</t>
  </si>
  <si>
    <t>1702007初中生物教师</t>
  </si>
  <si>
    <t>2445342001006</t>
  </si>
  <si>
    <t>胥章莎</t>
  </si>
  <si>
    <t>2445342001511</t>
  </si>
  <si>
    <t>王岚</t>
  </si>
  <si>
    <t>1702008心理健康教师（义务段学校）</t>
  </si>
  <si>
    <t>2445342000321</t>
  </si>
  <si>
    <t>祝尚敏</t>
  </si>
  <si>
    <t>2445342000230</t>
  </si>
  <si>
    <t>赖鑫</t>
  </si>
  <si>
    <t>2445342000306</t>
  </si>
  <si>
    <t>易露</t>
  </si>
  <si>
    <t>2445342001130</t>
  </si>
  <si>
    <t>蒋丽君</t>
  </si>
  <si>
    <t>2445342002021</t>
  </si>
  <si>
    <t>李婉岭</t>
  </si>
  <si>
    <t>2445342000307</t>
  </si>
  <si>
    <t>王小菲</t>
  </si>
  <si>
    <t>2445342001715</t>
  </si>
  <si>
    <t>张学文</t>
  </si>
  <si>
    <t>2445342000815</t>
  </si>
  <si>
    <t>邱鑫颖</t>
  </si>
  <si>
    <t>2445342001124</t>
  </si>
  <si>
    <t>肖飒</t>
  </si>
  <si>
    <t>2445342001015</t>
  </si>
  <si>
    <t>邹志成</t>
  </si>
  <si>
    <t>1702009特殊教育学校美术教师</t>
  </si>
  <si>
    <t>2445342000604</t>
  </si>
  <si>
    <t>谢堉</t>
  </si>
  <si>
    <t>2445342001411</t>
  </si>
  <si>
    <t>常郎措</t>
  </si>
  <si>
    <t>1702010幼儿园教师</t>
  </si>
  <si>
    <t>2445342001512</t>
  </si>
  <si>
    <t>王世燕</t>
  </si>
  <si>
    <t>2445342001603</t>
  </si>
  <si>
    <t>赵小翠</t>
  </si>
  <si>
    <t>2445342000401</t>
  </si>
  <si>
    <t>吴雨馨</t>
  </si>
  <si>
    <t>2445342001017</t>
  </si>
  <si>
    <t>华丽</t>
  </si>
  <si>
    <t>2445342000620</t>
  </si>
  <si>
    <t>杨佳</t>
  </si>
  <si>
    <t>2445342000623</t>
  </si>
  <si>
    <t>张轲昀</t>
  </si>
  <si>
    <t>2445342001221</t>
  </si>
  <si>
    <t>江小琴</t>
  </si>
  <si>
    <t>2445342000802</t>
  </si>
  <si>
    <t>杨娇</t>
  </si>
  <si>
    <t>2445342000607</t>
  </si>
  <si>
    <t>吴亚</t>
  </si>
  <si>
    <t>2445342001806</t>
  </si>
  <si>
    <t>张煜</t>
  </si>
  <si>
    <t>2445342001302</t>
  </si>
  <si>
    <t>唐子淳</t>
  </si>
  <si>
    <t>2445342001026</t>
  </si>
  <si>
    <t>聂罗娜</t>
  </si>
  <si>
    <t>2445342001615</t>
  </si>
  <si>
    <t>秦苹辉</t>
  </si>
  <si>
    <t>2445342001912</t>
  </si>
  <si>
    <t>杨胜苹</t>
  </si>
  <si>
    <t>1702011职业中学政治教师</t>
  </si>
  <si>
    <t>2445342000323</t>
  </si>
  <si>
    <t>李佳容</t>
  </si>
  <si>
    <t>2445342000627</t>
  </si>
  <si>
    <t>秦倩</t>
  </si>
  <si>
    <t>1702012职业中学美术教师</t>
  </si>
  <si>
    <t>2445342001817</t>
  </si>
  <si>
    <t>汪芋町</t>
  </si>
  <si>
    <t>2445342000716</t>
  </si>
  <si>
    <t>赵林</t>
  </si>
  <si>
    <t>1702013职业中学信息技术教师</t>
  </si>
  <si>
    <t>2445342000801</t>
  </si>
  <si>
    <t>汪姚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</si>
</sst>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14"/>
      <color indexed="8"/>
      <name val="Times New Roman"/>
      <charset val="134"/>
    </font>
    <font>
      <sz val="10"/>
      <color indexed="8"/>
      <name val="仿宋_GB2312"/>
      <charset val="134"/>
    </font>
    <font>
      <b/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indexed="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51170384838"/>
        <bgColor theme="4" tint="0.79995117038483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0"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L52" totalsRowShown="0">
  <autoFilter ref="B3:L52"/>
  <sortState ref="B3:L52">
    <sortCondition ref="E3:E52"/>
  </sortState>
  <tableColumns count="11">
    <tableColumn id="1" name="准考证号" dataDxfId="0"/>
    <tableColumn id="2" name="姓名" dataDxfId="1"/>
    <tableColumn id="5" name="招聘单位" dataDxfId="2"/>
    <tableColumn id="6" name="报考岗位" dataDxfId="3"/>
    <tableColumn id="7" name="教育公共基础" dataDxfId="4"/>
    <tableColumn id="10" name="政策性加分" dataDxfId="5"/>
    <tableColumn id="11" name="笔试成绩" dataDxfId="6"/>
    <tableColumn id="8" name="笔试成绩×60%" dataDxfId="7"/>
    <tableColumn id="9" name="面试成绩"/>
    <tableColumn id="13" name="面试成绩×40%" dataDxfId="8"/>
    <tableColumn id="14" name="总成绩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zoomScale="80" zoomScaleNormal="80" workbookViewId="0">
      <pane ySplit="3" topLeftCell="A4" activePane="bottomLeft" state="frozen"/>
      <selection/>
      <selection pane="bottomLeft" activeCell="O6" sqref="O6"/>
    </sheetView>
  </sheetViews>
  <sheetFormatPr defaultColWidth="9" defaultRowHeight="14.25"/>
  <cols>
    <col min="1" max="1" width="7" customWidth="1"/>
    <col min="2" max="2" width="14.875" customWidth="1"/>
    <col min="4" max="4" width="20.125" customWidth="1"/>
    <col min="5" max="5" width="31.375" customWidth="1"/>
    <col min="6" max="6" width="14" style="1" hidden="1" customWidth="1"/>
    <col min="7" max="7" width="1.625" style="1" hidden="1" customWidth="1"/>
    <col min="8" max="8" width="9" style="1"/>
    <col min="9" max="12" width="10.25" style="1" customWidth="1"/>
  </cols>
  <sheetData>
    <row r="1" ht="30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8.5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13.5" customHeigh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63.5</v>
      </c>
      <c r="G4" s="7"/>
      <c r="H4" s="7">
        <v>63.5</v>
      </c>
      <c r="I4" s="11">
        <f t="shared" ref="I4:I52" si="0">ROUND(H4*0.6,2)</f>
        <v>38.1</v>
      </c>
      <c r="J4" s="11">
        <v>80.67</v>
      </c>
      <c r="K4" s="11">
        <f>ROUND(J4*0.4,2)</f>
        <v>32.27</v>
      </c>
      <c r="L4" s="11">
        <f>I4+K4</f>
        <v>70.37</v>
      </c>
    </row>
    <row r="5" ht="13.5" customHeight="1" spans="1:12">
      <c r="A5" s="8">
        <v>2</v>
      </c>
      <c r="B5" s="9" t="s">
        <v>18</v>
      </c>
      <c r="C5" s="9" t="s">
        <v>19</v>
      </c>
      <c r="D5" s="9" t="s">
        <v>16</v>
      </c>
      <c r="E5" s="9" t="s">
        <v>17</v>
      </c>
      <c r="F5" s="9">
        <v>61</v>
      </c>
      <c r="G5" s="9"/>
      <c r="H5" s="9">
        <v>61</v>
      </c>
      <c r="I5" s="12">
        <f t="shared" si="0"/>
        <v>36.6</v>
      </c>
      <c r="J5" s="12">
        <v>81.33</v>
      </c>
      <c r="K5" s="12">
        <f>ROUND(J5*0.4,2)</f>
        <v>32.53</v>
      </c>
      <c r="L5" s="12">
        <f>I5+K5</f>
        <v>69.13</v>
      </c>
    </row>
    <row r="6" ht="13.5" customHeight="1" spans="1:12">
      <c r="A6" s="6">
        <v>3</v>
      </c>
      <c r="B6" s="7" t="s">
        <v>20</v>
      </c>
      <c r="C6" s="7" t="s">
        <v>21</v>
      </c>
      <c r="D6" s="7" t="s">
        <v>16</v>
      </c>
      <c r="E6" s="7" t="s">
        <v>17</v>
      </c>
      <c r="F6" s="7">
        <v>55</v>
      </c>
      <c r="G6" s="7"/>
      <c r="H6" s="7">
        <v>55</v>
      </c>
      <c r="I6" s="11">
        <f t="shared" si="0"/>
        <v>33</v>
      </c>
      <c r="J6" s="11">
        <v>83.33</v>
      </c>
      <c r="K6" s="11">
        <f>ROUND(J6*0.4,2)</f>
        <v>33.33</v>
      </c>
      <c r="L6" s="11">
        <f>I6+K6</f>
        <v>66.33</v>
      </c>
    </row>
    <row r="7" ht="13.5" customHeight="1" spans="1:12">
      <c r="A7" s="8">
        <v>4</v>
      </c>
      <c r="B7" s="9" t="s">
        <v>22</v>
      </c>
      <c r="C7" s="9" t="s">
        <v>23</v>
      </c>
      <c r="D7" s="9" t="s">
        <v>16</v>
      </c>
      <c r="E7" s="9" t="s">
        <v>24</v>
      </c>
      <c r="F7" s="9">
        <v>68</v>
      </c>
      <c r="G7" s="9"/>
      <c r="H7" s="9">
        <v>68</v>
      </c>
      <c r="I7" s="12">
        <f t="shared" si="0"/>
        <v>40.8</v>
      </c>
      <c r="J7" s="12">
        <v>82.33</v>
      </c>
      <c r="K7" s="12">
        <f>ROUND(J7*0.4,2)</f>
        <v>32.93</v>
      </c>
      <c r="L7" s="12">
        <f>I7+K7</f>
        <v>73.73</v>
      </c>
    </row>
    <row r="8" ht="13.5" customHeight="1" spans="1:12">
      <c r="A8" s="6">
        <v>5</v>
      </c>
      <c r="B8" s="7" t="s">
        <v>25</v>
      </c>
      <c r="C8" s="7" t="s">
        <v>26</v>
      </c>
      <c r="D8" s="7" t="s">
        <v>16</v>
      </c>
      <c r="E8" s="7" t="s">
        <v>24</v>
      </c>
      <c r="F8" s="7">
        <v>68.5</v>
      </c>
      <c r="G8" s="7"/>
      <c r="H8" s="7">
        <v>68.5</v>
      </c>
      <c r="I8" s="11">
        <f t="shared" si="0"/>
        <v>41.1</v>
      </c>
      <c r="J8" s="11">
        <v>-1</v>
      </c>
      <c r="K8" s="11">
        <v>-1</v>
      </c>
      <c r="L8" s="11">
        <v>-1</v>
      </c>
    </row>
    <row r="9" ht="13.5" customHeight="1" spans="1:12">
      <c r="A9" s="8">
        <v>6</v>
      </c>
      <c r="B9" s="9" t="s">
        <v>27</v>
      </c>
      <c r="C9" s="9" t="s">
        <v>28</v>
      </c>
      <c r="D9" s="9" t="s">
        <v>16</v>
      </c>
      <c r="E9" s="9" t="s">
        <v>29</v>
      </c>
      <c r="F9" s="9">
        <v>65.5</v>
      </c>
      <c r="G9" s="9"/>
      <c r="H9" s="9">
        <v>65.5</v>
      </c>
      <c r="I9" s="12">
        <f t="shared" si="0"/>
        <v>39.3</v>
      </c>
      <c r="J9" s="12">
        <v>84.67</v>
      </c>
      <c r="K9" s="12">
        <f t="shared" ref="K9:K45" si="1">ROUND(J9*0.4,2)</f>
        <v>33.87</v>
      </c>
      <c r="L9" s="12">
        <f t="shared" ref="L9:L45" si="2">I9+K9</f>
        <v>73.17</v>
      </c>
    </row>
    <row r="10" ht="13.5" customHeight="1" spans="1:12">
      <c r="A10" s="6">
        <v>7</v>
      </c>
      <c r="B10" s="7" t="s">
        <v>30</v>
      </c>
      <c r="C10" s="7" t="s">
        <v>31</v>
      </c>
      <c r="D10" s="7" t="s">
        <v>16</v>
      </c>
      <c r="E10" s="7" t="s">
        <v>29</v>
      </c>
      <c r="F10" s="7">
        <v>66</v>
      </c>
      <c r="G10" s="7"/>
      <c r="H10" s="7">
        <v>66</v>
      </c>
      <c r="I10" s="11">
        <f t="shared" si="0"/>
        <v>39.6</v>
      </c>
      <c r="J10" s="11">
        <v>81.33</v>
      </c>
      <c r="K10" s="11">
        <f t="shared" si="1"/>
        <v>32.53</v>
      </c>
      <c r="L10" s="11">
        <f t="shared" si="2"/>
        <v>72.13</v>
      </c>
    </row>
    <row r="11" ht="13.5" customHeight="1" spans="1:12">
      <c r="A11" s="8">
        <v>8</v>
      </c>
      <c r="B11" s="9" t="s">
        <v>32</v>
      </c>
      <c r="C11" s="9" t="s">
        <v>33</v>
      </c>
      <c r="D11" s="9" t="s">
        <v>16</v>
      </c>
      <c r="E11" s="9" t="s">
        <v>29</v>
      </c>
      <c r="F11" s="9">
        <v>62.5</v>
      </c>
      <c r="G11" s="9"/>
      <c r="H11" s="9">
        <v>62.5</v>
      </c>
      <c r="I11" s="12">
        <f t="shared" si="0"/>
        <v>37.5</v>
      </c>
      <c r="J11" s="12">
        <v>85.67</v>
      </c>
      <c r="K11" s="12">
        <f t="shared" si="1"/>
        <v>34.27</v>
      </c>
      <c r="L11" s="12">
        <f t="shared" si="2"/>
        <v>71.77</v>
      </c>
    </row>
    <row r="12" ht="13.5" customHeight="1" spans="1:12">
      <c r="A12" s="6">
        <v>9</v>
      </c>
      <c r="B12" s="7" t="s">
        <v>34</v>
      </c>
      <c r="C12" s="7" t="s">
        <v>35</v>
      </c>
      <c r="D12" s="7" t="s">
        <v>16</v>
      </c>
      <c r="E12" s="7" t="s">
        <v>29</v>
      </c>
      <c r="F12" s="7">
        <v>61.5</v>
      </c>
      <c r="G12" s="7"/>
      <c r="H12" s="7">
        <v>61.5</v>
      </c>
      <c r="I12" s="11">
        <f t="shared" si="0"/>
        <v>36.9</v>
      </c>
      <c r="J12" s="11">
        <v>81.67</v>
      </c>
      <c r="K12" s="11">
        <f t="shared" si="1"/>
        <v>32.67</v>
      </c>
      <c r="L12" s="11">
        <f t="shared" si="2"/>
        <v>69.57</v>
      </c>
    </row>
    <row r="13" ht="13.5" customHeight="1" spans="1:12">
      <c r="A13" s="8">
        <v>10</v>
      </c>
      <c r="B13" s="9" t="s">
        <v>36</v>
      </c>
      <c r="C13" s="9" t="s">
        <v>37</v>
      </c>
      <c r="D13" s="9" t="s">
        <v>16</v>
      </c>
      <c r="E13" s="9" t="s">
        <v>38</v>
      </c>
      <c r="F13" s="9">
        <v>75</v>
      </c>
      <c r="G13" s="9"/>
      <c r="H13" s="9">
        <v>75</v>
      </c>
      <c r="I13" s="12">
        <f t="shared" si="0"/>
        <v>45</v>
      </c>
      <c r="J13" s="12">
        <v>84.27</v>
      </c>
      <c r="K13" s="12">
        <f t="shared" si="1"/>
        <v>33.71</v>
      </c>
      <c r="L13" s="12">
        <f t="shared" si="2"/>
        <v>78.71</v>
      </c>
    </row>
    <row r="14" ht="13.5" customHeight="1" spans="1:12">
      <c r="A14" s="6">
        <v>11</v>
      </c>
      <c r="B14" s="7" t="s">
        <v>39</v>
      </c>
      <c r="C14" s="7" t="s">
        <v>40</v>
      </c>
      <c r="D14" s="7" t="s">
        <v>16</v>
      </c>
      <c r="E14" s="7" t="s">
        <v>38</v>
      </c>
      <c r="F14" s="7">
        <v>72</v>
      </c>
      <c r="G14" s="7"/>
      <c r="H14" s="7">
        <v>72</v>
      </c>
      <c r="I14" s="11">
        <f t="shared" si="0"/>
        <v>43.2</v>
      </c>
      <c r="J14" s="11">
        <v>80.83</v>
      </c>
      <c r="K14" s="11">
        <f t="shared" si="1"/>
        <v>32.33</v>
      </c>
      <c r="L14" s="11">
        <f t="shared" si="2"/>
        <v>75.53</v>
      </c>
    </row>
    <row r="15" ht="13.5" customHeight="1" spans="1:12">
      <c r="A15" s="8">
        <v>12</v>
      </c>
      <c r="B15" s="9" t="s">
        <v>41</v>
      </c>
      <c r="C15" s="9" t="s">
        <v>42</v>
      </c>
      <c r="D15" s="9" t="s">
        <v>16</v>
      </c>
      <c r="E15" s="9" t="s">
        <v>43</v>
      </c>
      <c r="F15" s="9">
        <v>67.5</v>
      </c>
      <c r="G15" s="9"/>
      <c r="H15" s="9">
        <v>67.5</v>
      </c>
      <c r="I15" s="12">
        <f t="shared" si="0"/>
        <v>40.5</v>
      </c>
      <c r="J15" s="12">
        <v>85</v>
      </c>
      <c r="K15" s="12">
        <f t="shared" si="1"/>
        <v>34</v>
      </c>
      <c r="L15" s="12">
        <f t="shared" si="2"/>
        <v>74.5</v>
      </c>
    </row>
    <row r="16" ht="13.5" customHeight="1" spans="1:12">
      <c r="A16" s="6">
        <v>13</v>
      </c>
      <c r="B16" s="7" t="s">
        <v>44</v>
      </c>
      <c r="C16" s="7" t="s">
        <v>45</v>
      </c>
      <c r="D16" s="7" t="s">
        <v>16</v>
      </c>
      <c r="E16" s="7" t="s">
        <v>43</v>
      </c>
      <c r="F16" s="7">
        <v>68.5</v>
      </c>
      <c r="G16" s="7"/>
      <c r="H16" s="7">
        <v>68.5</v>
      </c>
      <c r="I16" s="11">
        <f t="shared" si="0"/>
        <v>41.1</v>
      </c>
      <c r="J16" s="11">
        <v>83</v>
      </c>
      <c r="K16" s="11">
        <f t="shared" si="1"/>
        <v>33.2</v>
      </c>
      <c r="L16" s="11">
        <f t="shared" si="2"/>
        <v>74.3</v>
      </c>
    </row>
    <row r="17" ht="13.5" customHeight="1" spans="1:12">
      <c r="A17" s="8">
        <v>14</v>
      </c>
      <c r="B17" s="9" t="s">
        <v>46</v>
      </c>
      <c r="C17" s="9" t="s">
        <v>47</v>
      </c>
      <c r="D17" s="9" t="s">
        <v>16</v>
      </c>
      <c r="E17" s="9" t="s">
        <v>48</v>
      </c>
      <c r="F17" s="9">
        <v>74.5</v>
      </c>
      <c r="G17" s="9"/>
      <c r="H17" s="9">
        <v>74.5</v>
      </c>
      <c r="I17" s="12">
        <f t="shared" si="0"/>
        <v>44.7</v>
      </c>
      <c r="J17" s="12">
        <v>82.33</v>
      </c>
      <c r="K17" s="12">
        <f t="shared" si="1"/>
        <v>32.93</v>
      </c>
      <c r="L17" s="12">
        <f t="shared" si="2"/>
        <v>77.63</v>
      </c>
    </row>
    <row r="18" ht="13.5" customHeight="1" spans="1:12">
      <c r="A18" s="6">
        <v>15</v>
      </c>
      <c r="B18" s="7" t="s">
        <v>49</v>
      </c>
      <c r="C18" s="7" t="s">
        <v>50</v>
      </c>
      <c r="D18" s="7" t="s">
        <v>16</v>
      </c>
      <c r="E18" s="7" t="s">
        <v>48</v>
      </c>
      <c r="F18" s="7">
        <v>67</v>
      </c>
      <c r="G18" s="7">
        <v>4</v>
      </c>
      <c r="H18" s="7">
        <v>71</v>
      </c>
      <c r="I18" s="11">
        <f t="shared" si="0"/>
        <v>42.6</v>
      </c>
      <c r="J18" s="11">
        <v>85</v>
      </c>
      <c r="K18" s="11">
        <f t="shared" si="1"/>
        <v>34</v>
      </c>
      <c r="L18" s="11">
        <f t="shared" si="2"/>
        <v>76.6</v>
      </c>
    </row>
    <row r="19" ht="13.5" customHeight="1" spans="1:12">
      <c r="A19" s="8">
        <v>16</v>
      </c>
      <c r="B19" s="9" t="s">
        <v>51</v>
      </c>
      <c r="C19" s="9" t="s">
        <v>52</v>
      </c>
      <c r="D19" s="9" t="s">
        <v>16</v>
      </c>
      <c r="E19" s="9" t="s">
        <v>53</v>
      </c>
      <c r="F19" s="9">
        <v>71.5</v>
      </c>
      <c r="G19" s="9"/>
      <c r="H19" s="9">
        <v>71.5</v>
      </c>
      <c r="I19" s="12">
        <f t="shared" si="0"/>
        <v>42.9</v>
      </c>
      <c r="J19" s="12">
        <v>83.33</v>
      </c>
      <c r="K19" s="12">
        <f t="shared" si="1"/>
        <v>33.33</v>
      </c>
      <c r="L19" s="12">
        <f t="shared" si="2"/>
        <v>76.23</v>
      </c>
    </row>
    <row r="20" ht="13.5" customHeight="1" spans="1:12">
      <c r="A20" s="6">
        <v>17</v>
      </c>
      <c r="B20" s="7" t="s">
        <v>54</v>
      </c>
      <c r="C20" s="7" t="s">
        <v>55</v>
      </c>
      <c r="D20" s="7" t="s">
        <v>16</v>
      </c>
      <c r="E20" s="7" t="s">
        <v>53</v>
      </c>
      <c r="F20" s="7">
        <v>69.5</v>
      </c>
      <c r="G20" s="7"/>
      <c r="H20" s="7">
        <v>69.5</v>
      </c>
      <c r="I20" s="11">
        <f t="shared" si="0"/>
        <v>41.7</v>
      </c>
      <c r="J20" s="11">
        <v>83.33</v>
      </c>
      <c r="K20" s="11">
        <f t="shared" si="1"/>
        <v>33.33</v>
      </c>
      <c r="L20" s="11">
        <f t="shared" si="2"/>
        <v>75.03</v>
      </c>
    </row>
    <row r="21" spans="1:12">
      <c r="A21" s="8">
        <v>18</v>
      </c>
      <c r="B21" s="9" t="s">
        <v>56</v>
      </c>
      <c r="C21" s="9" t="s">
        <v>57</v>
      </c>
      <c r="D21" s="9" t="s">
        <v>16</v>
      </c>
      <c r="E21" s="9" t="s">
        <v>58</v>
      </c>
      <c r="F21" s="9">
        <v>74</v>
      </c>
      <c r="G21" s="9"/>
      <c r="H21" s="9">
        <v>74</v>
      </c>
      <c r="I21" s="12">
        <f t="shared" si="0"/>
        <v>44.4</v>
      </c>
      <c r="J21" s="12">
        <v>85.13</v>
      </c>
      <c r="K21" s="12">
        <f t="shared" si="1"/>
        <v>34.05</v>
      </c>
      <c r="L21" s="12">
        <f t="shared" si="2"/>
        <v>78.45</v>
      </c>
    </row>
    <row r="22" spans="1:12">
      <c r="A22" s="6">
        <v>19</v>
      </c>
      <c r="B22" s="7" t="s">
        <v>59</v>
      </c>
      <c r="C22" s="7" t="s">
        <v>60</v>
      </c>
      <c r="D22" s="7" t="s">
        <v>16</v>
      </c>
      <c r="E22" s="7" t="s">
        <v>58</v>
      </c>
      <c r="F22" s="7">
        <v>73</v>
      </c>
      <c r="G22" s="7"/>
      <c r="H22" s="7">
        <v>73</v>
      </c>
      <c r="I22" s="11">
        <f t="shared" si="0"/>
        <v>43.8</v>
      </c>
      <c r="J22" s="11">
        <v>86.1</v>
      </c>
      <c r="K22" s="11">
        <f t="shared" si="1"/>
        <v>34.44</v>
      </c>
      <c r="L22" s="11">
        <f t="shared" si="2"/>
        <v>78.24</v>
      </c>
    </row>
    <row r="23" spans="1:12">
      <c r="A23" s="8">
        <v>20</v>
      </c>
      <c r="B23" s="9" t="s">
        <v>61</v>
      </c>
      <c r="C23" s="9" t="s">
        <v>62</v>
      </c>
      <c r="D23" s="9" t="s">
        <v>16</v>
      </c>
      <c r="E23" s="9" t="s">
        <v>58</v>
      </c>
      <c r="F23" s="9">
        <v>71.5</v>
      </c>
      <c r="G23" s="9"/>
      <c r="H23" s="9">
        <v>71.5</v>
      </c>
      <c r="I23" s="12">
        <f t="shared" si="0"/>
        <v>42.9</v>
      </c>
      <c r="J23" s="12">
        <v>87.4</v>
      </c>
      <c r="K23" s="12">
        <f t="shared" si="1"/>
        <v>34.96</v>
      </c>
      <c r="L23" s="12">
        <f t="shared" si="2"/>
        <v>77.86</v>
      </c>
    </row>
    <row r="24" spans="1:12">
      <c r="A24" s="6">
        <v>21</v>
      </c>
      <c r="B24" s="7" t="s">
        <v>63</v>
      </c>
      <c r="C24" s="7" t="s">
        <v>64</v>
      </c>
      <c r="D24" s="7" t="s">
        <v>16</v>
      </c>
      <c r="E24" s="7" t="s">
        <v>58</v>
      </c>
      <c r="F24" s="7">
        <v>75</v>
      </c>
      <c r="G24" s="7"/>
      <c r="H24" s="7">
        <v>75</v>
      </c>
      <c r="I24" s="11">
        <f t="shared" si="0"/>
        <v>45</v>
      </c>
      <c r="J24" s="11">
        <v>81.33</v>
      </c>
      <c r="K24" s="11">
        <f t="shared" si="1"/>
        <v>32.53</v>
      </c>
      <c r="L24" s="11">
        <f t="shared" si="2"/>
        <v>77.53</v>
      </c>
    </row>
    <row r="25" spans="1:12">
      <c r="A25" s="8">
        <v>22</v>
      </c>
      <c r="B25" s="9" t="s">
        <v>65</v>
      </c>
      <c r="C25" s="9" t="s">
        <v>66</v>
      </c>
      <c r="D25" s="9" t="s">
        <v>16</v>
      </c>
      <c r="E25" s="9" t="s">
        <v>58</v>
      </c>
      <c r="F25" s="9">
        <v>69.5</v>
      </c>
      <c r="G25" s="9"/>
      <c r="H25" s="9">
        <v>69.5</v>
      </c>
      <c r="I25" s="12">
        <f t="shared" si="0"/>
        <v>41.7</v>
      </c>
      <c r="J25" s="12">
        <v>83.97</v>
      </c>
      <c r="K25" s="12">
        <f t="shared" si="1"/>
        <v>33.59</v>
      </c>
      <c r="L25" s="12">
        <f t="shared" si="2"/>
        <v>75.29</v>
      </c>
    </row>
    <row r="26" spans="1:12">
      <c r="A26" s="6">
        <v>23</v>
      </c>
      <c r="B26" s="7" t="s">
        <v>67</v>
      </c>
      <c r="C26" s="7" t="s">
        <v>68</v>
      </c>
      <c r="D26" s="7" t="s">
        <v>16</v>
      </c>
      <c r="E26" s="7" t="s">
        <v>58</v>
      </c>
      <c r="F26" s="7">
        <v>68.5</v>
      </c>
      <c r="G26" s="7"/>
      <c r="H26" s="7">
        <v>68.5</v>
      </c>
      <c r="I26" s="11">
        <f t="shared" si="0"/>
        <v>41.1</v>
      </c>
      <c r="J26" s="11">
        <v>85.1</v>
      </c>
      <c r="K26" s="11">
        <f t="shared" si="1"/>
        <v>34.04</v>
      </c>
      <c r="L26" s="11">
        <f t="shared" si="2"/>
        <v>75.14</v>
      </c>
    </row>
    <row r="27" spans="1:12">
      <c r="A27" s="8">
        <v>24</v>
      </c>
      <c r="B27" s="9" t="s">
        <v>69</v>
      </c>
      <c r="C27" s="9" t="s">
        <v>70</v>
      </c>
      <c r="D27" s="9" t="s">
        <v>16</v>
      </c>
      <c r="E27" s="9" t="s">
        <v>58</v>
      </c>
      <c r="F27" s="9">
        <v>68.5</v>
      </c>
      <c r="G27" s="9"/>
      <c r="H27" s="9">
        <v>68.5</v>
      </c>
      <c r="I27" s="12">
        <f t="shared" si="0"/>
        <v>41.1</v>
      </c>
      <c r="J27" s="12">
        <v>83.8</v>
      </c>
      <c r="K27" s="12">
        <f t="shared" si="1"/>
        <v>33.52</v>
      </c>
      <c r="L27" s="12">
        <f t="shared" si="2"/>
        <v>74.62</v>
      </c>
    </row>
    <row r="28" spans="1:12">
      <c r="A28" s="6">
        <v>25</v>
      </c>
      <c r="B28" s="7" t="s">
        <v>71</v>
      </c>
      <c r="C28" s="7" t="s">
        <v>72</v>
      </c>
      <c r="D28" s="7" t="s">
        <v>16</v>
      </c>
      <c r="E28" s="7" t="s">
        <v>58</v>
      </c>
      <c r="F28" s="7">
        <v>67</v>
      </c>
      <c r="G28" s="7"/>
      <c r="H28" s="7">
        <v>67</v>
      </c>
      <c r="I28" s="11">
        <f t="shared" si="0"/>
        <v>40.2</v>
      </c>
      <c r="J28" s="11">
        <v>85.9</v>
      </c>
      <c r="K28" s="11">
        <f t="shared" si="1"/>
        <v>34.36</v>
      </c>
      <c r="L28" s="11">
        <f t="shared" si="2"/>
        <v>74.56</v>
      </c>
    </row>
    <row r="29" spans="1:12">
      <c r="A29" s="8">
        <v>26</v>
      </c>
      <c r="B29" s="9" t="s">
        <v>73</v>
      </c>
      <c r="C29" s="9" t="s">
        <v>74</v>
      </c>
      <c r="D29" s="9" t="s">
        <v>16</v>
      </c>
      <c r="E29" s="9" t="s">
        <v>58</v>
      </c>
      <c r="F29" s="9">
        <v>67.5</v>
      </c>
      <c r="G29" s="9"/>
      <c r="H29" s="9">
        <v>67.5</v>
      </c>
      <c r="I29" s="12">
        <f t="shared" si="0"/>
        <v>40.5</v>
      </c>
      <c r="J29" s="12">
        <v>82.93</v>
      </c>
      <c r="K29" s="12">
        <f t="shared" si="1"/>
        <v>33.17</v>
      </c>
      <c r="L29" s="12">
        <f t="shared" si="2"/>
        <v>73.67</v>
      </c>
    </row>
    <row r="30" spans="1:12">
      <c r="A30" s="6">
        <v>27</v>
      </c>
      <c r="B30" s="7" t="s">
        <v>75</v>
      </c>
      <c r="C30" s="7" t="s">
        <v>76</v>
      </c>
      <c r="D30" s="7" t="s">
        <v>16</v>
      </c>
      <c r="E30" s="7" t="s">
        <v>58</v>
      </c>
      <c r="F30" s="7">
        <v>64.5</v>
      </c>
      <c r="G30" s="7"/>
      <c r="H30" s="7">
        <v>64.5</v>
      </c>
      <c r="I30" s="11">
        <f t="shared" si="0"/>
        <v>38.7</v>
      </c>
      <c r="J30" s="11">
        <v>85.43</v>
      </c>
      <c r="K30" s="11">
        <f t="shared" si="1"/>
        <v>34.17</v>
      </c>
      <c r="L30" s="11">
        <f t="shared" si="2"/>
        <v>72.87</v>
      </c>
    </row>
    <row r="31" ht="13.5" customHeight="1" spans="1:12">
      <c r="A31" s="8">
        <v>28</v>
      </c>
      <c r="B31" s="9" t="s">
        <v>77</v>
      </c>
      <c r="C31" s="9" t="s">
        <v>78</v>
      </c>
      <c r="D31" s="9" t="s">
        <v>16</v>
      </c>
      <c r="E31" s="9" t="s">
        <v>79</v>
      </c>
      <c r="F31" s="9">
        <v>69.5</v>
      </c>
      <c r="G31" s="9"/>
      <c r="H31" s="9">
        <v>69.5</v>
      </c>
      <c r="I31" s="12">
        <f t="shared" si="0"/>
        <v>41.7</v>
      </c>
      <c r="J31" s="12">
        <v>84.33</v>
      </c>
      <c r="K31" s="12">
        <f t="shared" si="1"/>
        <v>33.73</v>
      </c>
      <c r="L31" s="12">
        <f t="shared" si="2"/>
        <v>75.43</v>
      </c>
    </row>
    <row r="32" ht="13.5" customHeight="1" spans="1:12">
      <c r="A32" s="6">
        <v>29</v>
      </c>
      <c r="B32" s="7" t="s">
        <v>80</v>
      </c>
      <c r="C32" s="7" t="s">
        <v>81</v>
      </c>
      <c r="D32" s="7" t="s">
        <v>16</v>
      </c>
      <c r="E32" s="7" t="s">
        <v>79</v>
      </c>
      <c r="F32" s="7">
        <v>68</v>
      </c>
      <c r="G32" s="7"/>
      <c r="H32" s="7">
        <v>68</v>
      </c>
      <c r="I32" s="11">
        <f t="shared" si="0"/>
        <v>40.8</v>
      </c>
      <c r="J32" s="11">
        <v>80.33</v>
      </c>
      <c r="K32" s="11">
        <f t="shared" si="1"/>
        <v>32.13</v>
      </c>
      <c r="L32" s="11">
        <f t="shared" si="2"/>
        <v>72.93</v>
      </c>
    </row>
    <row r="33" ht="13.5" customHeight="1" spans="1:12">
      <c r="A33" s="8">
        <v>30</v>
      </c>
      <c r="B33" s="9" t="s">
        <v>82</v>
      </c>
      <c r="C33" s="9" t="s">
        <v>83</v>
      </c>
      <c r="D33" s="9" t="s">
        <v>16</v>
      </c>
      <c r="E33" s="9" t="s">
        <v>84</v>
      </c>
      <c r="F33" s="9">
        <v>75</v>
      </c>
      <c r="G33" s="9">
        <v>4</v>
      </c>
      <c r="H33" s="9">
        <v>79</v>
      </c>
      <c r="I33" s="12">
        <f t="shared" si="0"/>
        <v>47.4</v>
      </c>
      <c r="J33" s="12">
        <v>80.4</v>
      </c>
      <c r="K33" s="12">
        <f t="shared" si="1"/>
        <v>32.16</v>
      </c>
      <c r="L33" s="12">
        <f t="shared" si="2"/>
        <v>79.56</v>
      </c>
    </row>
    <row r="34" ht="13.5" customHeight="1" spans="1:12">
      <c r="A34" s="6">
        <v>31</v>
      </c>
      <c r="B34" s="7" t="s">
        <v>85</v>
      </c>
      <c r="C34" s="7" t="s">
        <v>86</v>
      </c>
      <c r="D34" s="7" t="s">
        <v>16</v>
      </c>
      <c r="E34" s="7" t="s">
        <v>84</v>
      </c>
      <c r="F34" s="7">
        <v>75.5</v>
      </c>
      <c r="G34" s="7"/>
      <c r="H34" s="7">
        <v>75.5</v>
      </c>
      <c r="I34" s="11">
        <f t="shared" si="0"/>
        <v>45.3</v>
      </c>
      <c r="J34" s="11">
        <v>83.9</v>
      </c>
      <c r="K34" s="11">
        <f t="shared" si="1"/>
        <v>33.56</v>
      </c>
      <c r="L34" s="11">
        <f t="shared" si="2"/>
        <v>78.86</v>
      </c>
    </row>
    <row r="35" ht="13.5" customHeight="1" spans="1:12">
      <c r="A35" s="8">
        <v>32</v>
      </c>
      <c r="B35" s="9" t="s">
        <v>87</v>
      </c>
      <c r="C35" s="9" t="s">
        <v>88</v>
      </c>
      <c r="D35" s="9" t="s">
        <v>16</v>
      </c>
      <c r="E35" s="9" t="s">
        <v>84</v>
      </c>
      <c r="F35" s="9">
        <v>76</v>
      </c>
      <c r="G35" s="9"/>
      <c r="H35" s="9">
        <v>76</v>
      </c>
      <c r="I35" s="12">
        <f t="shared" si="0"/>
        <v>45.6</v>
      </c>
      <c r="J35" s="12">
        <v>82.43</v>
      </c>
      <c r="K35" s="12">
        <f t="shared" si="1"/>
        <v>32.97</v>
      </c>
      <c r="L35" s="12">
        <f t="shared" si="2"/>
        <v>78.57</v>
      </c>
    </row>
    <row r="36" ht="13.5" customHeight="1" spans="1:12">
      <c r="A36" s="6">
        <v>33</v>
      </c>
      <c r="B36" s="7" t="s">
        <v>89</v>
      </c>
      <c r="C36" s="7" t="s">
        <v>90</v>
      </c>
      <c r="D36" s="7" t="s">
        <v>16</v>
      </c>
      <c r="E36" s="7" t="s">
        <v>84</v>
      </c>
      <c r="F36" s="7">
        <v>74.5</v>
      </c>
      <c r="G36" s="7"/>
      <c r="H36" s="7">
        <v>74.5</v>
      </c>
      <c r="I36" s="11">
        <f t="shared" si="0"/>
        <v>44.7</v>
      </c>
      <c r="J36" s="11">
        <v>83.4</v>
      </c>
      <c r="K36" s="11">
        <f t="shared" si="1"/>
        <v>33.36</v>
      </c>
      <c r="L36" s="11">
        <f t="shared" si="2"/>
        <v>78.06</v>
      </c>
    </row>
    <row r="37" ht="13.5" customHeight="1" spans="1:12">
      <c r="A37" s="8">
        <v>34</v>
      </c>
      <c r="B37" s="9" t="s">
        <v>91</v>
      </c>
      <c r="C37" s="9" t="s">
        <v>92</v>
      </c>
      <c r="D37" s="9" t="s">
        <v>16</v>
      </c>
      <c r="E37" s="9" t="s">
        <v>84</v>
      </c>
      <c r="F37" s="9">
        <v>72</v>
      </c>
      <c r="G37" s="9"/>
      <c r="H37" s="9">
        <v>72</v>
      </c>
      <c r="I37" s="12">
        <f t="shared" si="0"/>
        <v>43.2</v>
      </c>
      <c r="J37" s="12">
        <v>86.2</v>
      </c>
      <c r="K37" s="12">
        <f t="shared" si="1"/>
        <v>34.48</v>
      </c>
      <c r="L37" s="12">
        <f t="shared" si="2"/>
        <v>77.68</v>
      </c>
    </row>
    <row r="38" ht="13.5" customHeight="1" spans="1:12">
      <c r="A38" s="6">
        <v>35</v>
      </c>
      <c r="B38" s="7" t="s">
        <v>93</v>
      </c>
      <c r="C38" s="7" t="s">
        <v>94</v>
      </c>
      <c r="D38" s="7" t="s">
        <v>16</v>
      </c>
      <c r="E38" s="7" t="s">
        <v>84</v>
      </c>
      <c r="F38" s="7">
        <v>73</v>
      </c>
      <c r="G38" s="7"/>
      <c r="H38" s="7">
        <v>73</v>
      </c>
      <c r="I38" s="11">
        <f t="shared" si="0"/>
        <v>43.8</v>
      </c>
      <c r="J38" s="11">
        <v>83.7</v>
      </c>
      <c r="K38" s="11">
        <f t="shared" si="1"/>
        <v>33.48</v>
      </c>
      <c r="L38" s="11">
        <f t="shared" si="2"/>
        <v>77.28</v>
      </c>
    </row>
    <row r="39" ht="13.5" customHeight="1" spans="1:12">
      <c r="A39" s="8">
        <v>36</v>
      </c>
      <c r="B39" s="9" t="s">
        <v>95</v>
      </c>
      <c r="C39" s="9" t="s">
        <v>96</v>
      </c>
      <c r="D39" s="9" t="s">
        <v>16</v>
      </c>
      <c r="E39" s="9" t="s">
        <v>84</v>
      </c>
      <c r="F39" s="9">
        <v>71</v>
      </c>
      <c r="G39" s="9"/>
      <c r="H39" s="9">
        <v>71</v>
      </c>
      <c r="I39" s="12">
        <f t="shared" si="0"/>
        <v>42.6</v>
      </c>
      <c r="J39" s="12">
        <v>86.6</v>
      </c>
      <c r="K39" s="12">
        <f t="shared" si="1"/>
        <v>34.64</v>
      </c>
      <c r="L39" s="12">
        <f t="shared" si="2"/>
        <v>77.24</v>
      </c>
    </row>
    <row r="40" ht="13.5" customHeight="1" spans="1:12">
      <c r="A40" s="6">
        <v>37</v>
      </c>
      <c r="B40" s="7" t="s">
        <v>97</v>
      </c>
      <c r="C40" s="7" t="s">
        <v>98</v>
      </c>
      <c r="D40" s="7" t="s">
        <v>16</v>
      </c>
      <c r="E40" s="7" t="s">
        <v>84</v>
      </c>
      <c r="F40" s="7">
        <v>73.5</v>
      </c>
      <c r="G40" s="7"/>
      <c r="H40" s="7">
        <v>73.5</v>
      </c>
      <c r="I40" s="11">
        <f t="shared" si="0"/>
        <v>44.1</v>
      </c>
      <c r="J40" s="11">
        <v>82.6</v>
      </c>
      <c r="K40" s="11">
        <f t="shared" si="1"/>
        <v>33.04</v>
      </c>
      <c r="L40" s="11">
        <f t="shared" si="2"/>
        <v>77.14</v>
      </c>
    </row>
    <row r="41" ht="13.5" customHeight="1" spans="1:12">
      <c r="A41" s="8">
        <v>38</v>
      </c>
      <c r="B41" s="9" t="s">
        <v>99</v>
      </c>
      <c r="C41" s="9" t="s">
        <v>100</v>
      </c>
      <c r="D41" s="9" t="s">
        <v>16</v>
      </c>
      <c r="E41" s="9" t="s">
        <v>84</v>
      </c>
      <c r="F41" s="9">
        <v>73</v>
      </c>
      <c r="G41" s="9"/>
      <c r="H41" s="9">
        <v>73</v>
      </c>
      <c r="I41" s="12">
        <f t="shared" si="0"/>
        <v>43.8</v>
      </c>
      <c r="J41" s="12">
        <v>83.3</v>
      </c>
      <c r="K41" s="12">
        <f t="shared" si="1"/>
        <v>33.32</v>
      </c>
      <c r="L41" s="12">
        <f t="shared" si="2"/>
        <v>77.12</v>
      </c>
    </row>
    <row r="42" ht="13.5" customHeight="1" spans="1:12">
      <c r="A42" s="6">
        <v>39</v>
      </c>
      <c r="B42" s="7" t="s">
        <v>101</v>
      </c>
      <c r="C42" s="7" t="s">
        <v>102</v>
      </c>
      <c r="D42" s="7" t="s">
        <v>16</v>
      </c>
      <c r="E42" s="7" t="s">
        <v>84</v>
      </c>
      <c r="F42" s="7">
        <v>72</v>
      </c>
      <c r="G42" s="7"/>
      <c r="H42" s="7">
        <v>72</v>
      </c>
      <c r="I42" s="11">
        <f t="shared" si="0"/>
        <v>43.2</v>
      </c>
      <c r="J42" s="11">
        <v>83.77</v>
      </c>
      <c r="K42" s="11">
        <f t="shared" si="1"/>
        <v>33.51</v>
      </c>
      <c r="L42" s="11">
        <f t="shared" si="2"/>
        <v>76.71</v>
      </c>
    </row>
    <row r="43" ht="13.5" customHeight="1" spans="1:12">
      <c r="A43" s="8">
        <v>40</v>
      </c>
      <c r="B43" s="9" t="s">
        <v>103</v>
      </c>
      <c r="C43" s="9" t="s">
        <v>104</v>
      </c>
      <c r="D43" s="9" t="s">
        <v>16</v>
      </c>
      <c r="E43" s="9" t="s">
        <v>84</v>
      </c>
      <c r="F43" s="9">
        <v>72.5</v>
      </c>
      <c r="G43" s="9"/>
      <c r="H43" s="9">
        <v>72.5</v>
      </c>
      <c r="I43" s="12">
        <f t="shared" si="0"/>
        <v>43.5</v>
      </c>
      <c r="J43" s="12">
        <v>82.77</v>
      </c>
      <c r="K43" s="12">
        <f t="shared" si="1"/>
        <v>33.11</v>
      </c>
      <c r="L43" s="12">
        <f t="shared" si="2"/>
        <v>76.61</v>
      </c>
    </row>
    <row r="44" ht="13.5" customHeight="1" spans="1:12">
      <c r="A44" s="6">
        <v>41</v>
      </c>
      <c r="B44" s="7" t="s">
        <v>105</v>
      </c>
      <c r="C44" s="7" t="s">
        <v>106</v>
      </c>
      <c r="D44" s="7" t="s">
        <v>16</v>
      </c>
      <c r="E44" s="7" t="s">
        <v>84</v>
      </c>
      <c r="F44" s="7">
        <v>70</v>
      </c>
      <c r="G44" s="7"/>
      <c r="H44" s="7">
        <v>70</v>
      </c>
      <c r="I44" s="11">
        <f t="shared" si="0"/>
        <v>42</v>
      </c>
      <c r="J44" s="11">
        <v>86.13</v>
      </c>
      <c r="K44" s="11">
        <f t="shared" si="1"/>
        <v>34.45</v>
      </c>
      <c r="L44" s="11">
        <f t="shared" si="2"/>
        <v>76.45</v>
      </c>
    </row>
    <row r="45" ht="13.5" customHeight="1" spans="1:12">
      <c r="A45" s="8">
        <v>42</v>
      </c>
      <c r="B45" s="9" t="s">
        <v>107</v>
      </c>
      <c r="C45" s="9" t="s">
        <v>108</v>
      </c>
      <c r="D45" s="9" t="s">
        <v>16</v>
      </c>
      <c r="E45" s="9" t="s">
        <v>84</v>
      </c>
      <c r="F45" s="9">
        <v>71</v>
      </c>
      <c r="G45" s="9"/>
      <c r="H45" s="9">
        <v>71</v>
      </c>
      <c r="I45" s="12">
        <f t="shared" si="0"/>
        <v>42.6</v>
      </c>
      <c r="J45" s="12">
        <v>83.6</v>
      </c>
      <c r="K45" s="12">
        <f t="shared" si="1"/>
        <v>33.44</v>
      </c>
      <c r="L45" s="12">
        <f t="shared" si="2"/>
        <v>76.04</v>
      </c>
    </row>
    <row r="46" ht="13.5" customHeight="1" spans="1:12">
      <c r="A46" s="6">
        <v>43</v>
      </c>
      <c r="B46" s="7" t="s">
        <v>109</v>
      </c>
      <c r="C46" s="7" t="s">
        <v>110</v>
      </c>
      <c r="D46" s="7" t="s">
        <v>16</v>
      </c>
      <c r="E46" s="7" t="s">
        <v>84</v>
      </c>
      <c r="F46" s="7">
        <v>70.5</v>
      </c>
      <c r="G46" s="7"/>
      <c r="H46" s="7">
        <v>70.5</v>
      </c>
      <c r="I46" s="11">
        <f t="shared" si="0"/>
        <v>42.3</v>
      </c>
      <c r="J46" s="11">
        <v>-1</v>
      </c>
      <c r="K46" s="11">
        <v>-1</v>
      </c>
      <c r="L46" s="11">
        <v>-1</v>
      </c>
    </row>
    <row r="47" ht="13.5" customHeight="1" spans="1:12">
      <c r="A47" s="8">
        <v>44</v>
      </c>
      <c r="B47" s="9" t="s">
        <v>111</v>
      </c>
      <c r="C47" s="9" t="s">
        <v>112</v>
      </c>
      <c r="D47" s="9" t="s">
        <v>16</v>
      </c>
      <c r="E47" s="9" t="s">
        <v>113</v>
      </c>
      <c r="F47" s="9">
        <v>69.5</v>
      </c>
      <c r="G47" s="9"/>
      <c r="H47" s="9">
        <v>69.5</v>
      </c>
      <c r="I47" s="12">
        <f t="shared" si="0"/>
        <v>41.7</v>
      </c>
      <c r="J47" s="12">
        <v>84</v>
      </c>
      <c r="K47" s="12">
        <f t="shared" ref="K47:K52" si="3">ROUND(J47*0.4,2)</f>
        <v>33.6</v>
      </c>
      <c r="L47" s="12">
        <f t="shared" ref="L47:L52" si="4">I47+K47</f>
        <v>75.3</v>
      </c>
    </row>
    <row r="48" ht="13.5" customHeight="1" spans="1:12">
      <c r="A48" s="6">
        <v>45</v>
      </c>
      <c r="B48" s="7" t="s">
        <v>114</v>
      </c>
      <c r="C48" s="7" t="s">
        <v>115</v>
      </c>
      <c r="D48" s="7" t="s">
        <v>16</v>
      </c>
      <c r="E48" s="7" t="s">
        <v>113</v>
      </c>
      <c r="F48" s="7">
        <v>67.5</v>
      </c>
      <c r="G48" s="7"/>
      <c r="H48" s="7">
        <v>67.5</v>
      </c>
      <c r="I48" s="11">
        <f t="shared" si="0"/>
        <v>40.5</v>
      </c>
      <c r="J48" s="11">
        <v>82.33</v>
      </c>
      <c r="K48" s="11">
        <f t="shared" si="3"/>
        <v>32.93</v>
      </c>
      <c r="L48" s="11">
        <f t="shared" si="4"/>
        <v>73.43</v>
      </c>
    </row>
    <row r="49" ht="13.5" customHeight="1" spans="1:12">
      <c r="A49" s="8">
        <v>46</v>
      </c>
      <c r="B49" s="9" t="s">
        <v>116</v>
      </c>
      <c r="C49" s="9" t="s">
        <v>117</v>
      </c>
      <c r="D49" s="9" t="s">
        <v>16</v>
      </c>
      <c r="E49" s="9" t="s">
        <v>118</v>
      </c>
      <c r="F49" s="9">
        <v>75.5</v>
      </c>
      <c r="G49" s="9"/>
      <c r="H49" s="9">
        <v>75.5</v>
      </c>
      <c r="I49" s="12">
        <f t="shared" si="0"/>
        <v>45.3</v>
      </c>
      <c r="J49" s="12">
        <v>84.33</v>
      </c>
      <c r="K49" s="12">
        <f t="shared" si="3"/>
        <v>33.73</v>
      </c>
      <c r="L49" s="12">
        <f t="shared" si="4"/>
        <v>79.03</v>
      </c>
    </row>
    <row r="50" ht="13.5" customHeight="1" spans="1:12">
      <c r="A50" s="6">
        <v>47</v>
      </c>
      <c r="B50" s="7" t="s">
        <v>119</v>
      </c>
      <c r="C50" s="7" t="s">
        <v>120</v>
      </c>
      <c r="D50" s="7" t="s">
        <v>16</v>
      </c>
      <c r="E50" s="7" t="s">
        <v>118</v>
      </c>
      <c r="F50" s="7">
        <v>71.5</v>
      </c>
      <c r="G50" s="7"/>
      <c r="H50" s="7">
        <v>71.5</v>
      </c>
      <c r="I50" s="11">
        <f t="shared" si="0"/>
        <v>42.9</v>
      </c>
      <c r="J50" s="11">
        <v>82.33</v>
      </c>
      <c r="K50" s="11">
        <f t="shared" si="3"/>
        <v>32.93</v>
      </c>
      <c r="L50" s="11">
        <f t="shared" si="4"/>
        <v>75.83</v>
      </c>
    </row>
    <row r="51" ht="13.5" customHeight="1" spans="1:12">
      <c r="A51" s="8">
        <v>48</v>
      </c>
      <c r="B51" s="9" t="s">
        <v>121</v>
      </c>
      <c r="C51" s="9" t="s">
        <v>122</v>
      </c>
      <c r="D51" s="9" t="s">
        <v>16</v>
      </c>
      <c r="E51" s="9" t="s">
        <v>123</v>
      </c>
      <c r="F51" s="9">
        <v>68.5</v>
      </c>
      <c r="G51" s="9"/>
      <c r="H51" s="9">
        <v>68.5</v>
      </c>
      <c r="I51" s="12">
        <f t="shared" si="0"/>
        <v>41.1</v>
      </c>
      <c r="J51" s="12">
        <v>83.33</v>
      </c>
      <c r="K51" s="12">
        <f t="shared" si="3"/>
        <v>33.33</v>
      </c>
      <c r="L51" s="12">
        <f t="shared" si="4"/>
        <v>74.43</v>
      </c>
    </row>
    <row r="52" ht="13.5" customHeight="1" spans="1:12">
      <c r="A52" s="6">
        <v>49</v>
      </c>
      <c r="B52" s="7" t="s">
        <v>124</v>
      </c>
      <c r="C52" s="7" t="s">
        <v>125</v>
      </c>
      <c r="D52" s="7" t="s">
        <v>16</v>
      </c>
      <c r="E52" s="7" t="s">
        <v>123</v>
      </c>
      <c r="F52" s="7">
        <v>58</v>
      </c>
      <c r="G52" s="7">
        <v>6</v>
      </c>
      <c r="H52" s="7">
        <v>64</v>
      </c>
      <c r="I52" s="11">
        <f t="shared" si="0"/>
        <v>38.4</v>
      </c>
      <c r="J52" s="11">
        <v>77.43</v>
      </c>
      <c r="K52" s="11">
        <f t="shared" si="3"/>
        <v>30.97</v>
      </c>
      <c r="L52" s="11">
        <f t="shared" si="4"/>
        <v>69.37</v>
      </c>
    </row>
  </sheetData>
  <mergeCells count="2">
    <mergeCell ref="A1:L1"/>
    <mergeCell ref="A2:L2"/>
  </mergeCells>
  <pageMargins left="0.28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WPS_1482901541</cp:lastModifiedBy>
  <dcterms:created xsi:type="dcterms:W3CDTF">2024-04-15T05:37:00Z</dcterms:created>
  <cp:lastPrinted>2024-05-20T01:36:00Z</cp:lastPrinted>
  <dcterms:modified xsi:type="dcterms:W3CDTF">2024-05-20T03:04:42Z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C1D468DAFDC9417D9A1E59E1CD3ECD70_12</vt:lpwstr>
  </property>
</Properties>
</file>