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成绩及进入体检人员名单" sheetId="1" r:id="rId1"/>
  </sheets>
  <definedNames>
    <definedName name="_xlnm.Print_Titles" localSheetId="0">'总成绩及进入体检人员名单'!$4:$5</definedName>
    <definedName name="_xlnm.Print_Area" localSheetId="0">'总成绩及进入体检人员名单'!$A$1:$L$252</definedName>
  </definedNames>
  <calcPr fullCalcOnLoad="1"/>
</workbook>
</file>

<file path=xl/sharedStrings.xml><?xml version="1.0" encoding="utf-8"?>
<sst xmlns="http://schemas.openxmlformats.org/spreadsheetml/2006/main" count="883" uniqueCount="483">
  <si>
    <r>
      <rPr>
        <sz val="12"/>
        <color indexed="8"/>
        <rFont val="楷体_GB2312"/>
        <family val="3"/>
      </rPr>
      <t>附件</t>
    </r>
  </si>
  <si>
    <r>
      <t>2024</t>
    </r>
    <r>
      <rPr>
        <sz val="18"/>
        <rFont val="方正小标宋简体"/>
        <family val="0"/>
      </rPr>
      <t>年成都市温江区面向社会公开招聘教师</t>
    </r>
    <r>
      <rPr>
        <sz val="18"/>
        <rFont val="Times New Roman"/>
        <family val="1"/>
      </rPr>
      <t xml:space="preserve">                                                                                               </t>
    </r>
    <r>
      <rPr>
        <sz val="18"/>
        <rFont val="方正小标宋简体"/>
        <family val="0"/>
      </rPr>
      <t>总成绩及进入体检人员名单</t>
    </r>
  </si>
  <si>
    <r>
      <rPr>
        <sz val="10"/>
        <rFont val="宋体"/>
        <family val="0"/>
      </rPr>
      <t>注：成绩</t>
    </r>
    <r>
      <rPr>
        <sz val="10"/>
        <rFont val="Times New Roman"/>
        <family val="1"/>
      </rPr>
      <t>-1</t>
    </r>
    <r>
      <rPr>
        <sz val="10"/>
        <rFont val="宋体"/>
        <family val="0"/>
      </rPr>
      <t>为缺考</t>
    </r>
  </si>
  <si>
    <r>
      <rPr>
        <b/>
        <sz val="9"/>
        <rFont val="宋体"/>
        <family val="0"/>
      </rPr>
      <t>序号</t>
    </r>
  </si>
  <si>
    <r>
      <rPr>
        <b/>
        <sz val="9"/>
        <rFont val="宋体"/>
        <family val="0"/>
      </rPr>
      <t>姓名</t>
    </r>
  </si>
  <si>
    <r>
      <rPr>
        <b/>
        <sz val="9"/>
        <rFont val="宋体"/>
        <family val="0"/>
      </rPr>
      <t>准考证号</t>
    </r>
  </si>
  <si>
    <r>
      <rPr>
        <b/>
        <sz val="9"/>
        <rFont val="宋体"/>
        <family val="0"/>
      </rPr>
      <t>报考岗位</t>
    </r>
  </si>
  <si>
    <r>
      <rPr>
        <b/>
        <sz val="9"/>
        <rFont val="宋体"/>
        <family val="0"/>
      </rPr>
      <t>笔试</t>
    </r>
  </si>
  <si>
    <r>
      <rPr>
        <b/>
        <sz val="9"/>
        <rFont val="宋体"/>
        <family val="0"/>
      </rPr>
      <t>面试</t>
    </r>
  </si>
  <si>
    <r>
      <rPr>
        <b/>
        <sz val="9"/>
        <rFont val="宋体"/>
        <family val="0"/>
      </rPr>
      <t>总成绩</t>
    </r>
  </si>
  <si>
    <r>
      <rPr>
        <b/>
        <sz val="9"/>
        <rFont val="宋体"/>
        <family val="0"/>
      </rPr>
      <t>岗位</t>
    </r>
    <r>
      <rPr>
        <b/>
        <sz val="9"/>
        <rFont val="Times New Roman"/>
        <family val="1"/>
      </rPr>
      <t xml:space="preserve">                  </t>
    </r>
    <r>
      <rPr>
        <b/>
        <sz val="9"/>
        <rFont val="宋体"/>
        <family val="0"/>
      </rPr>
      <t>排名</t>
    </r>
  </si>
  <si>
    <r>
      <rPr>
        <b/>
        <sz val="9"/>
        <rFont val="宋体"/>
        <family val="0"/>
      </rPr>
      <t>是否</t>
    </r>
    <r>
      <rPr>
        <b/>
        <sz val="9"/>
        <rFont val="Times New Roman"/>
        <family val="1"/>
      </rPr>
      <t xml:space="preserve">              </t>
    </r>
    <r>
      <rPr>
        <b/>
        <sz val="9"/>
        <rFont val="宋体"/>
        <family val="0"/>
      </rPr>
      <t>进入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体检</t>
    </r>
  </si>
  <si>
    <r>
      <rPr>
        <b/>
        <sz val="9"/>
        <rFont val="宋体"/>
        <family val="0"/>
      </rPr>
      <t>备注</t>
    </r>
  </si>
  <si>
    <r>
      <rPr>
        <b/>
        <sz val="9"/>
        <rFont val="宋体"/>
        <family val="0"/>
      </rPr>
      <t>笔试</t>
    </r>
    <r>
      <rPr>
        <b/>
        <sz val="9"/>
        <rFont val="Times New Roman"/>
        <family val="1"/>
      </rPr>
      <t xml:space="preserve">         </t>
    </r>
    <r>
      <rPr>
        <b/>
        <sz val="9"/>
        <rFont val="宋体"/>
        <family val="0"/>
      </rPr>
      <t>成绩</t>
    </r>
  </si>
  <si>
    <r>
      <rPr>
        <b/>
        <sz val="9"/>
        <rFont val="宋体"/>
        <family val="0"/>
      </rPr>
      <t>笔试折合得分（笔试成绩</t>
    </r>
    <r>
      <rPr>
        <b/>
        <sz val="9"/>
        <rFont val="Times New Roman"/>
        <family val="1"/>
      </rPr>
      <t>×40%</t>
    </r>
    <r>
      <rPr>
        <b/>
        <sz val="9"/>
        <rFont val="宋体"/>
        <family val="0"/>
      </rPr>
      <t>）</t>
    </r>
  </si>
  <si>
    <r>
      <rPr>
        <b/>
        <sz val="9"/>
        <rFont val="宋体"/>
        <family val="0"/>
      </rPr>
      <t>面试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成绩</t>
    </r>
  </si>
  <si>
    <r>
      <rPr>
        <b/>
        <sz val="9"/>
        <rFont val="宋体"/>
        <family val="0"/>
      </rPr>
      <t>面试折合得分（面试成绩</t>
    </r>
    <r>
      <rPr>
        <b/>
        <sz val="9"/>
        <rFont val="Times New Roman"/>
        <family val="1"/>
      </rPr>
      <t>×60%</t>
    </r>
    <r>
      <rPr>
        <b/>
        <sz val="9"/>
        <rFont val="宋体"/>
        <family val="0"/>
      </rPr>
      <t>）</t>
    </r>
  </si>
  <si>
    <r>
      <rPr>
        <sz val="9"/>
        <color indexed="8"/>
        <rFont val="宋体"/>
        <family val="0"/>
      </rPr>
      <t>吴昕</t>
    </r>
  </si>
  <si>
    <t>2445341204425</t>
  </si>
  <si>
    <r>
      <rPr>
        <sz val="9"/>
        <color indexed="8"/>
        <rFont val="Times New Roman"/>
        <family val="1"/>
      </rPr>
      <t>1202001</t>
    </r>
    <r>
      <rPr>
        <sz val="9"/>
        <color indexed="8"/>
        <rFont val="宋体"/>
        <family val="0"/>
      </rPr>
      <t>高中语文教师</t>
    </r>
  </si>
  <si>
    <t>是</t>
  </si>
  <si>
    <r>
      <rPr>
        <sz val="9"/>
        <color indexed="8"/>
        <rFont val="宋体"/>
        <family val="0"/>
      </rPr>
      <t>贺余强</t>
    </r>
  </si>
  <si>
    <t>2445341100127</t>
  </si>
  <si>
    <r>
      <rPr>
        <sz val="9"/>
        <color indexed="8"/>
        <rFont val="宋体"/>
        <family val="0"/>
      </rPr>
      <t>张祎</t>
    </r>
  </si>
  <si>
    <t>2445341103026</t>
  </si>
  <si>
    <t>否</t>
  </si>
  <si>
    <r>
      <rPr>
        <sz val="9"/>
        <color indexed="8"/>
        <rFont val="宋体"/>
        <family val="0"/>
      </rPr>
      <t>唐思雨</t>
    </r>
  </si>
  <si>
    <t>2445341203622</t>
  </si>
  <si>
    <r>
      <rPr>
        <sz val="9"/>
        <color indexed="8"/>
        <rFont val="宋体"/>
        <family val="0"/>
      </rPr>
      <t>陈燕蓉</t>
    </r>
  </si>
  <si>
    <t>2445341103325</t>
  </si>
  <si>
    <r>
      <rPr>
        <sz val="9"/>
        <color indexed="8"/>
        <rFont val="宋体"/>
        <family val="0"/>
      </rPr>
      <t>周梓璇</t>
    </r>
  </si>
  <si>
    <t>2445341201630</t>
  </si>
  <si>
    <r>
      <rPr>
        <sz val="9"/>
        <color indexed="8"/>
        <rFont val="宋体"/>
        <family val="0"/>
      </rPr>
      <t>王廷亭</t>
    </r>
  </si>
  <si>
    <t>2445341101009</t>
  </si>
  <si>
    <r>
      <rPr>
        <sz val="9"/>
        <color indexed="8"/>
        <rFont val="Times New Roman"/>
        <family val="1"/>
      </rPr>
      <t>1202002</t>
    </r>
    <r>
      <rPr>
        <sz val="9"/>
        <color indexed="8"/>
        <rFont val="宋体"/>
        <family val="0"/>
      </rPr>
      <t>高中数学教师</t>
    </r>
  </si>
  <si>
    <r>
      <rPr>
        <sz val="9"/>
        <color indexed="8"/>
        <rFont val="宋体"/>
        <family val="0"/>
      </rPr>
      <t>赵芬</t>
    </r>
  </si>
  <si>
    <t>2445341200201</t>
  </si>
  <si>
    <r>
      <rPr>
        <sz val="9"/>
        <color indexed="8"/>
        <rFont val="宋体"/>
        <family val="0"/>
      </rPr>
      <t>王鹏程</t>
    </r>
  </si>
  <si>
    <t>2445341100611</t>
  </si>
  <si>
    <r>
      <rPr>
        <sz val="9"/>
        <color indexed="8"/>
        <rFont val="宋体"/>
        <family val="0"/>
      </rPr>
      <t>越星</t>
    </r>
  </si>
  <si>
    <t>2445341201203</t>
  </si>
  <si>
    <r>
      <rPr>
        <sz val="9"/>
        <color indexed="8"/>
        <rFont val="Times New Roman"/>
        <family val="1"/>
      </rPr>
      <t>1202003</t>
    </r>
    <r>
      <rPr>
        <sz val="9"/>
        <color indexed="8"/>
        <rFont val="宋体"/>
        <family val="0"/>
      </rPr>
      <t>高中英语教师</t>
    </r>
  </si>
  <si>
    <r>
      <rPr>
        <sz val="9"/>
        <color indexed="8"/>
        <rFont val="宋体"/>
        <family val="0"/>
      </rPr>
      <t>王冲</t>
    </r>
  </si>
  <si>
    <t>2445341104230</t>
  </si>
  <si>
    <r>
      <rPr>
        <sz val="9"/>
        <color indexed="8"/>
        <rFont val="宋体"/>
        <family val="0"/>
      </rPr>
      <t>王芳</t>
    </r>
  </si>
  <si>
    <t>2445341200822</t>
  </si>
  <si>
    <r>
      <rPr>
        <sz val="9"/>
        <color indexed="8"/>
        <rFont val="宋体"/>
        <family val="0"/>
      </rPr>
      <t>吴军君</t>
    </r>
  </si>
  <si>
    <t>2445341200520</t>
  </si>
  <si>
    <r>
      <rPr>
        <sz val="9"/>
        <color indexed="8"/>
        <rFont val="Times New Roman"/>
        <family val="1"/>
      </rPr>
      <t>1202004</t>
    </r>
    <r>
      <rPr>
        <sz val="9"/>
        <color indexed="8"/>
        <rFont val="宋体"/>
        <family val="0"/>
      </rPr>
      <t>高中英语教师</t>
    </r>
  </si>
  <si>
    <r>
      <rPr>
        <sz val="9"/>
        <color indexed="8"/>
        <rFont val="宋体"/>
        <family val="0"/>
      </rPr>
      <t>刘丝竹</t>
    </r>
  </si>
  <si>
    <t>2445341202701</t>
  </si>
  <si>
    <r>
      <rPr>
        <sz val="9"/>
        <color indexed="8"/>
        <rFont val="宋体"/>
        <family val="0"/>
      </rPr>
      <t>易小静</t>
    </r>
  </si>
  <si>
    <t>2445341202726</t>
  </si>
  <si>
    <r>
      <rPr>
        <sz val="9"/>
        <color indexed="8"/>
        <rFont val="宋体"/>
        <family val="0"/>
      </rPr>
      <t>尚新艳</t>
    </r>
  </si>
  <si>
    <t>2445341202904</t>
  </si>
  <si>
    <r>
      <rPr>
        <sz val="9"/>
        <color indexed="8"/>
        <rFont val="宋体"/>
        <family val="0"/>
      </rPr>
      <t>翟新华</t>
    </r>
  </si>
  <si>
    <t>2445341201415</t>
  </si>
  <si>
    <r>
      <rPr>
        <sz val="9"/>
        <color indexed="8"/>
        <rFont val="宋体"/>
        <family val="0"/>
      </rPr>
      <t>胡琴</t>
    </r>
  </si>
  <si>
    <t>2445341201028</t>
  </si>
  <si>
    <r>
      <rPr>
        <sz val="9"/>
        <color indexed="8"/>
        <rFont val="宋体"/>
        <family val="0"/>
      </rPr>
      <t>潘怡梦</t>
    </r>
  </si>
  <si>
    <t>2445341203005</t>
  </si>
  <si>
    <r>
      <rPr>
        <sz val="9"/>
        <color indexed="8"/>
        <rFont val="Times New Roman"/>
        <family val="1"/>
      </rPr>
      <t>1202005</t>
    </r>
    <r>
      <rPr>
        <sz val="9"/>
        <color indexed="8"/>
        <rFont val="宋体"/>
        <family val="0"/>
      </rPr>
      <t>高中政治教师</t>
    </r>
  </si>
  <si>
    <r>
      <rPr>
        <sz val="9"/>
        <color indexed="8"/>
        <rFont val="宋体"/>
        <family val="0"/>
      </rPr>
      <t>吕雪</t>
    </r>
  </si>
  <si>
    <t>2445341101605</t>
  </si>
  <si>
    <r>
      <rPr>
        <sz val="9"/>
        <color indexed="8"/>
        <rFont val="宋体"/>
        <family val="0"/>
      </rPr>
      <t>王恋</t>
    </r>
  </si>
  <si>
    <t>2445341204822</t>
  </si>
  <si>
    <r>
      <rPr>
        <sz val="9"/>
        <color indexed="8"/>
        <rFont val="宋体"/>
        <family val="0"/>
      </rPr>
      <t>黄南杰</t>
    </r>
  </si>
  <si>
    <t>2445341201124</t>
  </si>
  <si>
    <r>
      <rPr>
        <sz val="9"/>
        <color indexed="8"/>
        <rFont val="Times New Roman"/>
        <family val="1"/>
      </rPr>
      <t>1202006</t>
    </r>
    <r>
      <rPr>
        <sz val="9"/>
        <color indexed="8"/>
        <rFont val="宋体"/>
        <family val="0"/>
      </rPr>
      <t>高中通用技术教师</t>
    </r>
  </si>
  <si>
    <r>
      <rPr>
        <sz val="9"/>
        <color indexed="8"/>
        <rFont val="宋体"/>
        <family val="0"/>
      </rPr>
      <t>唐小洪</t>
    </r>
  </si>
  <si>
    <t>2445341202216</t>
  </si>
  <si>
    <r>
      <rPr>
        <sz val="9"/>
        <color indexed="8"/>
        <rFont val="宋体"/>
        <family val="0"/>
      </rPr>
      <t>姚嘉妮</t>
    </r>
  </si>
  <si>
    <t>2445341101729</t>
  </si>
  <si>
    <r>
      <rPr>
        <sz val="9"/>
        <color indexed="8"/>
        <rFont val="宋体"/>
        <family val="0"/>
      </rPr>
      <t>兰洪</t>
    </r>
  </si>
  <si>
    <t>2445341200820</t>
  </si>
  <si>
    <r>
      <rPr>
        <sz val="9"/>
        <color indexed="8"/>
        <rFont val="Times New Roman"/>
        <family val="1"/>
      </rPr>
      <t>1202007</t>
    </r>
    <r>
      <rPr>
        <sz val="9"/>
        <color indexed="8"/>
        <rFont val="宋体"/>
        <family val="0"/>
      </rPr>
      <t>职中旅游专业课教师</t>
    </r>
  </si>
  <si>
    <r>
      <rPr>
        <sz val="9"/>
        <color indexed="8"/>
        <rFont val="宋体"/>
        <family val="0"/>
      </rPr>
      <t>周代芬</t>
    </r>
  </si>
  <si>
    <t>2445341102228</t>
  </si>
  <si>
    <r>
      <rPr>
        <sz val="9"/>
        <color indexed="8"/>
        <rFont val="宋体"/>
        <family val="0"/>
      </rPr>
      <t>陈琼</t>
    </r>
  </si>
  <si>
    <t>2445341204426</t>
  </si>
  <si>
    <r>
      <rPr>
        <sz val="9"/>
        <color indexed="8"/>
        <rFont val="宋体"/>
        <family val="0"/>
      </rPr>
      <t>吴利平</t>
    </r>
  </si>
  <si>
    <t>2445341203012</t>
  </si>
  <si>
    <r>
      <rPr>
        <sz val="9"/>
        <color indexed="8"/>
        <rFont val="宋体"/>
        <family val="0"/>
      </rPr>
      <t>杨涛</t>
    </r>
  </si>
  <si>
    <t>2445341201824</t>
  </si>
  <si>
    <r>
      <rPr>
        <sz val="9"/>
        <color indexed="8"/>
        <rFont val="Times New Roman"/>
        <family val="1"/>
      </rPr>
      <t>1202008</t>
    </r>
    <r>
      <rPr>
        <sz val="9"/>
        <color indexed="8"/>
        <rFont val="宋体"/>
        <family val="0"/>
      </rPr>
      <t>职中数控专业课教师</t>
    </r>
  </si>
  <si>
    <r>
      <rPr>
        <sz val="9"/>
        <color indexed="8"/>
        <rFont val="宋体"/>
        <family val="0"/>
      </rPr>
      <t>肖慧琴</t>
    </r>
  </si>
  <si>
    <t>2445341201228</t>
  </si>
  <si>
    <r>
      <rPr>
        <sz val="9"/>
        <color indexed="8"/>
        <rFont val="宋体"/>
        <family val="0"/>
      </rPr>
      <t>钟建</t>
    </r>
  </si>
  <si>
    <t>2445341204129</t>
  </si>
  <si>
    <r>
      <rPr>
        <sz val="9"/>
        <color indexed="8"/>
        <rFont val="宋体"/>
        <family val="0"/>
      </rPr>
      <t>唐甜</t>
    </r>
  </si>
  <si>
    <t>2445341101505</t>
  </si>
  <si>
    <r>
      <rPr>
        <sz val="9"/>
        <color indexed="8"/>
        <rFont val="Times New Roman"/>
        <family val="1"/>
      </rPr>
      <t>1202009</t>
    </r>
    <r>
      <rPr>
        <sz val="9"/>
        <color indexed="8"/>
        <rFont val="宋体"/>
        <family val="0"/>
      </rPr>
      <t>初中语文教师</t>
    </r>
  </si>
  <si>
    <r>
      <rPr>
        <sz val="9"/>
        <color indexed="8"/>
        <rFont val="宋体"/>
        <family val="0"/>
      </rPr>
      <t>杜燕君</t>
    </r>
  </si>
  <si>
    <t>2445341104111</t>
  </si>
  <si>
    <r>
      <rPr>
        <sz val="9"/>
        <color indexed="8"/>
        <rFont val="宋体"/>
        <family val="0"/>
      </rPr>
      <t>南小妍</t>
    </r>
  </si>
  <si>
    <t>2445341105111</t>
  </si>
  <si>
    <r>
      <rPr>
        <sz val="9"/>
        <color indexed="8"/>
        <rFont val="宋体"/>
        <family val="0"/>
      </rPr>
      <t>徐世英</t>
    </r>
  </si>
  <si>
    <t>2445341201115</t>
  </si>
  <si>
    <r>
      <rPr>
        <sz val="9"/>
        <color indexed="8"/>
        <rFont val="宋体"/>
        <family val="0"/>
      </rPr>
      <t>范丽</t>
    </r>
  </si>
  <si>
    <t>2445341104905</t>
  </si>
  <si>
    <r>
      <rPr>
        <sz val="9"/>
        <color indexed="8"/>
        <rFont val="Times New Roman"/>
        <family val="1"/>
      </rPr>
      <t>1202010</t>
    </r>
    <r>
      <rPr>
        <sz val="9"/>
        <color indexed="8"/>
        <rFont val="宋体"/>
        <family val="0"/>
      </rPr>
      <t>初中语文教师</t>
    </r>
  </si>
  <si>
    <r>
      <rPr>
        <sz val="9"/>
        <color indexed="8"/>
        <rFont val="宋体"/>
        <family val="0"/>
      </rPr>
      <t>李林虹</t>
    </r>
  </si>
  <si>
    <t>2445341101508</t>
  </si>
  <si>
    <r>
      <rPr>
        <sz val="9"/>
        <color indexed="8"/>
        <rFont val="宋体"/>
        <family val="0"/>
      </rPr>
      <t>黄然</t>
    </r>
  </si>
  <si>
    <t>2445341202411</t>
  </si>
  <si>
    <r>
      <rPr>
        <sz val="9"/>
        <color indexed="8"/>
        <rFont val="宋体"/>
        <family val="0"/>
      </rPr>
      <t>王玲玉</t>
    </r>
  </si>
  <si>
    <t>2445341201512</t>
  </si>
  <si>
    <r>
      <rPr>
        <sz val="9"/>
        <color indexed="8"/>
        <rFont val="Times New Roman"/>
        <family val="1"/>
      </rPr>
      <t>1202011</t>
    </r>
    <r>
      <rPr>
        <sz val="9"/>
        <color indexed="8"/>
        <rFont val="宋体"/>
        <family val="0"/>
      </rPr>
      <t>初中英语教师</t>
    </r>
  </si>
  <si>
    <r>
      <rPr>
        <sz val="9"/>
        <color indexed="8"/>
        <rFont val="宋体"/>
        <family val="0"/>
      </rPr>
      <t>李洋</t>
    </r>
  </si>
  <si>
    <t>2445341200519</t>
  </si>
  <si>
    <r>
      <rPr>
        <sz val="9"/>
        <color indexed="8"/>
        <rFont val="宋体"/>
        <family val="0"/>
      </rPr>
      <t>董杨杨</t>
    </r>
  </si>
  <si>
    <t>2445341101425</t>
  </si>
  <si>
    <r>
      <rPr>
        <sz val="9"/>
        <color indexed="8"/>
        <rFont val="宋体"/>
        <family val="0"/>
      </rPr>
      <t>潘开国</t>
    </r>
  </si>
  <si>
    <t>2445341100311</t>
  </si>
  <si>
    <r>
      <rPr>
        <sz val="9"/>
        <color indexed="8"/>
        <rFont val="Times New Roman"/>
        <family val="1"/>
      </rPr>
      <t>1202012</t>
    </r>
    <r>
      <rPr>
        <sz val="9"/>
        <color indexed="8"/>
        <rFont val="宋体"/>
        <family val="0"/>
      </rPr>
      <t>初中英语教师</t>
    </r>
  </si>
  <si>
    <r>
      <rPr>
        <sz val="9"/>
        <color indexed="8"/>
        <rFont val="宋体"/>
        <family val="0"/>
      </rPr>
      <t>甘晓辉</t>
    </r>
  </si>
  <si>
    <t>2445341204516</t>
  </si>
  <si>
    <r>
      <rPr>
        <sz val="9"/>
        <color indexed="8"/>
        <rFont val="宋体"/>
        <family val="0"/>
      </rPr>
      <t>李楠</t>
    </r>
  </si>
  <si>
    <t>2445341104125</t>
  </si>
  <si>
    <r>
      <rPr>
        <sz val="9"/>
        <color indexed="8"/>
        <rFont val="宋体"/>
        <family val="0"/>
      </rPr>
      <t>兰洁</t>
    </r>
  </si>
  <si>
    <t>2445341200817</t>
  </si>
  <si>
    <r>
      <rPr>
        <sz val="9"/>
        <color indexed="8"/>
        <rFont val="Times New Roman"/>
        <family val="1"/>
      </rPr>
      <t>1202013</t>
    </r>
    <r>
      <rPr>
        <sz val="9"/>
        <color indexed="8"/>
        <rFont val="宋体"/>
        <family val="0"/>
      </rPr>
      <t>初中道德与法治教师</t>
    </r>
  </si>
  <si>
    <r>
      <rPr>
        <sz val="9"/>
        <color indexed="8"/>
        <rFont val="宋体"/>
        <family val="0"/>
      </rPr>
      <t>李新</t>
    </r>
  </si>
  <si>
    <t>2445341100221</t>
  </si>
  <si>
    <r>
      <rPr>
        <sz val="9"/>
        <color indexed="8"/>
        <rFont val="宋体"/>
        <family val="0"/>
      </rPr>
      <t>肖治华</t>
    </r>
  </si>
  <si>
    <t>2445341100927</t>
  </si>
  <si>
    <r>
      <rPr>
        <sz val="9"/>
        <color indexed="8"/>
        <rFont val="宋体"/>
        <family val="0"/>
      </rPr>
      <t>温晴</t>
    </r>
  </si>
  <si>
    <t>2445341100114</t>
  </si>
  <si>
    <r>
      <rPr>
        <sz val="9"/>
        <color indexed="8"/>
        <rFont val="Times New Roman"/>
        <family val="1"/>
      </rPr>
      <t>1202014</t>
    </r>
    <r>
      <rPr>
        <sz val="9"/>
        <color indexed="8"/>
        <rFont val="宋体"/>
        <family val="0"/>
      </rPr>
      <t>初中道德与法治教师</t>
    </r>
  </si>
  <si>
    <r>
      <rPr>
        <sz val="9"/>
        <color indexed="8"/>
        <rFont val="宋体"/>
        <family val="0"/>
      </rPr>
      <t>杨婷玉</t>
    </r>
  </si>
  <si>
    <t>2445341104405</t>
  </si>
  <si>
    <r>
      <rPr>
        <sz val="9"/>
        <color indexed="8"/>
        <rFont val="宋体"/>
        <family val="0"/>
      </rPr>
      <t>李芬</t>
    </r>
  </si>
  <si>
    <t>2445341102628</t>
  </si>
  <si>
    <r>
      <rPr>
        <sz val="9"/>
        <color indexed="8"/>
        <rFont val="宋体"/>
        <family val="0"/>
      </rPr>
      <t>邓迎</t>
    </r>
  </si>
  <si>
    <t>2445341102623</t>
  </si>
  <si>
    <r>
      <rPr>
        <sz val="9"/>
        <color indexed="8"/>
        <rFont val="Times New Roman"/>
        <family val="1"/>
      </rPr>
      <t>1202015</t>
    </r>
    <r>
      <rPr>
        <sz val="9"/>
        <color indexed="8"/>
        <rFont val="宋体"/>
        <family val="0"/>
      </rPr>
      <t>初中物理教师</t>
    </r>
  </si>
  <si>
    <r>
      <rPr>
        <sz val="9"/>
        <color indexed="8"/>
        <rFont val="宋体"/>
        <family val="0"/>
      </rPr>
      <t>黄菲</t>
    </r>
  </si>
  <si>
    <t>2445341200528</t>
  </si>
  <si>
    <r>
      <rPr>
        <sz val="9"/>
        <color indexed="8"/>
        <rFont val="宋体"/>
        <family val="0"/>
      </rPr>
      <t>蒋红艳</t>
    </r>
  </si>
  <si>
    <t>2445341101902</t>
  </si>
  <si>
    <r>
      <rPr>
        <sz val="9"/>
        <color indexed="8"/>
        <rFont val="宋体"/>
        <family val="0"/>
      </rPr>
      <t>李琳</t>
    </r>
  </si>
  <si>
    <t>2445341200809</t>
  </si>
  <si>
    <r>
      <rPr>
        <sz val="9"/>
        <color indexed="8"/>
        <rFont val="Times New Roman"/>
        <family val="1"/>
      </rPr>
      <t>1202016</t>
    </r>
    <r>
      <rPr>
        <sz val="9"/>
        <color indexed="8"/>
        <rFont val="宋体"/>
        <family val="0"/>
      </rPr>
      <t>初中地理教师</t>
    </r>
  </si>
  <si>
    <r>
      <rPr>
        <sz val="9"/>
        <color indexed="8"/>
        <rFont val="宋体"/>
        <family val="0"/>
      </rPr>
      <t>陈娇</t>
    </r>
  </si>
  <si>
    <t>2445341205001</t>
  </si>
  <si>
    <r>
      <rPr>
        <sz val="9"/>
        <color indexed="8"/>
        <rFont val="宋体"/>
        <family val="0"/>
      </rPr>
      <t>云廷春</t>
    </r>
  </si>
  <si>
    <t>2445341200825</t>
  </si>
  <si>
    <r>
      <rPr>
        <sz val="9"/>
        <color indexed="8"/>
        <rFont val="宋体"/>
        <family val="0"/>
      </rPr>
      <t>谢佩均</t>
    </r>
  </si>
  <si>
    <t>2445341101708</t>
  </si>
  <si>
    <r>
      <rPr>
        <sz val="9"/>
        <color indexed="8"/>
        <rFont val="Times New Roman"/>
        <family val="1"/>
      </rPr>
      <t>1202017</t>
    </r>
    <r>
      <rPr>
        <sz val="9"/>
        <color indexed="8"/>
        <rFont val="宋体"/>
        <family val="0"/>
      </rPr>
      <t>初中生物教师</t>
    </r>
  </si>
  <si>
    <t>面试成绩为加试成绩</t>
  </si>
  <si>
    <r>
      <rPr>
        <sz val="9"/>
        <color indexed="8"/>
        <rFont val="宋体"/>
        <family val="0"/>
      </rPr>
      <t>李雯</t>
    </r>
  </si>
  <si>
    <t>2445341201207</t>
  </si>
  <si>
    <r>
      <rPr>
        <sz val="9"/>
        <color indexed="8"/>
        <rFont val="宋体"/>
        <family val="0"/>
      </rPr>
      <t>黄立娅</t>
    </r>
  </si>
  <si>
    <t>2445341204421</t>
  </si>
  <si>
    <r>
      <rPr>
        <sz val="9"/>
        <color indexed="8"/>
        <rFont val="宋体"/>
        <family val="0"/>
      </rPr>
      <t>张诗灿</t>
    </r>
  </si>
  <si>
    <t>2445341100918</t>
  </si>
  <si>
    <r>
      <rPr>
        <sz val="9"/>
        <color indexed="8"/>
        <rFont val="Times New Roman"/>
        <family val="1"/>
      </rPr>
      <t>1202018</t>
    </r>
    <r>
      <rPr>
        <sz val="9"/>
        <color indexed="8"/>
        <rFont val="宋体"/>
        <family val="0"/>
      </rPr>
      <t>初中体育教师</t>
    </r>
  </si>
  <si>
    <r>
      <rPr>
        <sz val="9"/>
        <color indexed="8"/>
        <rFont val="宋体"/>
        <family val="0"/>
      </rPr>
      <t>王琪</t>
    </r>
  </si>
  <si>
    <t>2445341200507</t>
  </si>
  <si>
    <r>
      <rPr>
        <sz val="9"/>
        <color indexed="8"/>
        <rFont val="宋体"/>
        <family val="0"/>
      </rPr>
      <t>李心宇</t>
    </r>
  </si>
  <si>
    <t>2445341100410</t>
  </si>
  <si>
    <r>
      <rPr>
        <sz val="9"/>
        <color indexed="8"/>
        <rFont val="宋体"/>
        <family val="0"/>
      </rPr>
      <t>王琼</t>
    </r>
  </si>
  <si>
    <t>2445341104402</t>
  </si>
  <si>
    <r>
      <rPr>
        <sz val="9"/>
        <color indexed="8"/>
        <rFont val="Times New Roman"/>
        <family val="1"/>
      </rPr>
      <t>1202019</t>
    </r>
    <r>
      <rPr>
        <sz val="9"/>
        <color indexed="8"/>
        <rFont val="宋体"/>
        <family val="0"/>
      </rPr>
      <t>小学语文教师</t>
    </r>
  </si>
  <si>
    <r>
      <rPr>
        <sz val="9"/>
        <color indexed="8"/>
        <rFont val="宋体"/>
        <family val="0"/>
      </rPr>
      <t>王欢</t>
    </r>
  </si>
  <si>
    <t>2445341200627</t>
  </si>
  <si>
    <r>
      <rPr>
        <sz val="9"/>
        <color indexed="8"/>
        <rFont val="宋体"/>
        <family val="0"/>
      </rPr>
      <t>郑萌</t>
    </r>
  </si>
  <si>
    <t>2445341204629</t>
  </si>
  <si>
    <r>
      <rPr>
        <sz val="9"/>
        <color indexed="8"/>
        <rFont val="宋体"/>
        <family val="0"/>
      </rPr>
      <t>王泽敏</t>
    </r>
  </si>
  <si>
    <t>2445341203922</t>
  </si>
  <si>
    <r>
      <rPr>
        <sz val="9"/>
        <color indexed="8"/>
        <rFont val="宋体"/>
        <family val="0"/>
      </rPr>
      <t>张译心</t>
    </r>
  </si>
  <si>
    <t>2445341200708</t>
  </si>
  <si>
    <r>
      <rPr>
        <sz val="9"/>
        <color indexed="8"/>
        <rFont val="宋体"/>
        <family val="0"/>
      </rPr>
      <t>罗佳</t>
    </r>
  </si>
  <si>
    <t>2445341204222</t>
  </si>
  <si>
    <r>
      <rPr>
        <sz val="9"/>
        <color indexed="8"/>
        <rFont val="宋体"/>
        <family val="0"/>
      </rPr>
      <t>毛小敏</t>
    </r>
  </si>
  <si>
    <t>2445341203020</t>
  </si>
  <si>
    <r>
      <rPr>
        <sz val="9"/>
        <color indexed="8"/>
        <rFont val="宋体"/>
        <family val="0"/>
      </rPr>
      <t>吴庭</t>
    </r>
  </si>
  <si>
    <t>2445341204215</t>
  </si>
  <si>
    <r>
      <rPr>
        <sz val="9"/>
        <color indexed="8"/>
        <rFont val="宋体"/>
        <family val="0"/>
      </rPr>
      <t>高梦帆</t>
    </r>
  </si>
  <si>
    <t>2445341204313</t>
  </si>
  <si>
    <r>
      <rPr>
        <sz val="9"/>
        <color indexed="8"/>
        <rFont val="宋体"/>
        <family val="0"/>
      </rPr>
      <t>赵凤霞</t>
    </r>
  </si>
  <si>
    <t>2445341104512</t>
  </si>
  <si>
    <r>
      <rPr>
        <sz val="9"/>
        <color indexed="8"/>
        <rFont val="宋体"/>
        <family val="0"/>
      </rPr>
      <t>李思奇</t>
    </r>
  </si>
  <si>
    <t>2445341200218</t>
  </si>
  <si>
    <r>
      <rPr>
        <sz val="9"/>
        <color indexed="8"/>
        <rFont val="宋体"/>
        <family val="0"/>
      </rPr>
      <t>艾泽智</t>
    </r>
  </si>
  <si>
    <t>2445341202812</t>
  </si>
  <si>
    <r>
      <rPr>
        <sz val="9"/>
        <color indexed="8"/>
        <rFont val="宋体"/>
        <family val="0"/>
      </rPr>
      <t>李婷婷</t>
    </r>
  </si>
  <si>
    <t>2445341200626</t>
  </si>
  <si>
    <r>
      <rPr>
        <sz val="9"/>
        <color indexed="8"/>
        <rFont val="宋体"/>
        <family val="0"/>
      </rPr>
      <t>方勤先</t>
    </r>
  </si>
  <si>
    <t>2445341202002</t>
  </si>
  <si>
    <r>
      <rPr>
        <sz val="9"/>
        <color indexed="8"/>
        <rFont val="宋体"/>
        <family val="0"/>
      </rPr>
      <t>周巧玉</t>
    </r>
  </si>
  <si>
    <t>2445341103108</t>
  </si>
  <si>
    <r>
      <rPr>
        <sz val="9"/>
        <color indexed="8"/>
        <rFont val="宋体"/>
        <family val="0"/>
      </rPr>
      <t>庞莉萍</t>
    </r>
  </si>
  <si>
    <t>2445341102217</t>
  </si>
  <si>
    <r>
      <rPr>
        <sz val="9"/>
        <color indexed="8"/>
        <rFont val="宋体"/>
        <family val="0"/>
      </rPr>
      <t>张旭梅</t>
    </r>
  </si>
  <si>
    <t>2445341204614</t>
  </si>
  <si>
    <r>
      <rPr>
        <sz val="9"/>
        <color indexed="8"/>
        <rFont val="宋体"/>
        <family val="0"/>
      </rPr>
      <t>高爽</t>
    </r>
  </si>
  <si>
    <t>2445341103918</t>
  </si>
  <si>
    <r>
      <rPr>
        <sz val="9"/>
        <color indexed="8"/>
        <rFont val="宋体"/>
        <family val="0"/>
      </rPr>
      <t>葛羽</t>
    </r>
  </si>
  <si>
    <t>2445341201002</t>
  </si>
  <si>
    <r>
      <rPr>
        <sz val="9"/>
        <color indexed="8"/>
        <rFont val="宋体"/>
        <family val="0"/>
      </rPr>
      <t>程思瑶</t>
    </r>
  </si>
  <si>
    <t>2445341105003</t>
  </si>
  <si>
    <r>
      <rPr>
        <sz val="9"/>
        <color indexed="8"/>
        <rFont val="宋体"/>
        <family val="0"/>
      </rPr>
      <t>曹舒舒</t>
    </r>
  </si>
  <si>
    <t>2445341204524</t>
  </si>
  <si>
    <r>
      <rPr>
        <sz val="9"/>
        <color indexed="8"/>
        <rFont val="宋体"/>
        <family val="0"/>
      </rPr>
      <t>孙萌</t>
    </r>
  </si>
  <si>
    <t>2445341103226</t>
  </si>
  <si>
    <r>
      <rPr>
        <sz val="9"/>
        <color indexed="8"/>
        <rFont val="宋体"/>
        <family val="0"/>
      </rPr>
      <t>沈倩</t>
    </r>
  </si>
  <si>
    <t>2445341202010</t>
  </si>
  <si>
    <r>
      <rPr>
        <sz val="9"/>
        <color indexed="8"/>
        <rFont val="宋体"/>
        <family val="0"/>
      </rPr>
      <t>李明</t>
    </r>
  </si>
  <si>
    <t>2445341202706</t>
  </si>
  <si>
    <r>
      <rPr>
        <sz val="9"/>
        <color indexed="8"/>
        <rFont val="宋体"/>
        <family val="0"/>
      </rPr>
      <t>乔永佳</t>
    </r>
  </si>
  <si>
    <t>2445341201913</t>
  </si>
  <si>
    <r>
      <rPr>
        <sz val="9"/>
        <color indexed="8"/>
        <rFont val="宋体"/>
        <family val="0"/>
      </rPr>
      <t>秦茹</t>
    </r>
  </si>
  <si>
    <t>2445341103419</t>
  </si>
  <si>
    <r>
      <rPr>
        <sz val="9"/>
        <color indexed="8"/>
        <rFont val="Times New Roman"/>
        <family val="1"/>
      </rPr>
      <t>1202020</t>
    </r>
    <r>
      <rPr>
        <sz val="9"/>
        <color indexed="8"/>
        <rFont val="宋体"/>
        <family val="0"/>
      </rPr>
      <t>小学语文教师</t>
    </r>
  </si>
  <si>
    <r>
      <rPr>
        <sz val="9"/>
        <color indexed="8"/>
        <rFont val="宋体"/>
        <family val="0"/>
      </rPr>
      <t>旷松元</t>
    </r>
  </si>
  <si>
    <t>2445341204527</t>
  </si>
  <si>
    <r>
      <rPr>
        <sz val="9"/>
        <color indexed="8"/>
        <rFont val="宋体"/>
        <family val="0"/>
      </rPr>
      <t>刘颜</t>
    </r>
  </si>
  <si>
    <t>2445341200526</t>
  </si>
  <si>
    <r>
      <rPr>
        <sz val="9"/>
        <color indexed="8"/>
        <rFont val="宋体"/>
        <family val="0"/>
      </rPr>
      <t>万荣</t>
    </r>
  </si>
  <si>
    <t>2445341201624</t>
  </si>
  <si>
    <r>
      <rPr>
        <sz val="9"/>
        <color indexed="8"/>
        <rFont val="宋体"/>
        <family val="0"/>
      </rPr>
      <t>田敏</t>
    </r>
  </si>
  <si>
    <t>2445341201829</t>
  </si>
  <si>
    <r>
      <rPr>
        <sz val="9"/>
        <color indexed="8"/>
        <rFont val="宋体"/>
        <family val="0"/>
      </rPr>
      <t>林妍</t>
    </r>
  </si>
  <si>
    <t>2445341104211</t>
  </si>
  <si>
    <r>
      <rPr>
        <sz val="9"/>
        <color indexed="8"/>
        <rFont val="宋体"/>
        <family val="0"/>
      </rPr>
      <t>唐菲</t>
    </r>
  </si>
  <si>
    <t>2445341104510</t>
  </si>
  <si>
    <t>2445341104312</t>
  </si>
  <si>
    <r>
      <rPr>
        <sz val="9"/>
        <color indexed="8"/>
        <rFont val="宋体"/>
        <family val="0"/>
      </rPr>
      <t>杨珊</t>
    </r>
  </si>
  <si>
    <t>2445341203613</t>
  </si>
  <si>
    <r>
      <rPr>
        <sz val="9"/>
        <color indexed="8"/>
        <rFont val="宋体"/>
        <family val="0"/>
      </rPr>
      <t>何霞</t>
    </r>
  </si>
  <si>
    <t>2445341200615</t>
  </si>
  <si>
    <r>
      <rPr>
        <sz val="9"/>
        <color indexed="8"/>
        <rFont val="宋体"/>
        <family val="0"/>
      </rPr>
      <t>肖满</t>
    </r>
  </si>
  <si>
    <t>2445341200322</t>
  </si>
  <si>
    <r>
      <rPr>
        <sz val="9"/>
        <color indexed="8"/>
        <rFont val="宋体"/>
        <family val="0"/>
      </rPr>
      <t>龚思书</t>
    </r>
  </si>
  <si>
    <t>2445341102805</t>
  </si>
  <si>
    <r>
      <rPr>
        <sz val="9"/>
        <color indexed="8"/>
        <rFont val="宋体"/>
        <family val="0"/>
      </rPr>
      <t>宋青青</t>
    </r>
  </si>
  <si>
    <t>2445341100122</t>
  </si>
  <si>
    <r>
      <rPr>
        <sz val="9"/>
        <color indexed="8"/>
        <rFont val="宋体"/>
        <family val="0"/>
      </rPr>
      <t>游双</t>
    </r>
  </si>
  <si>
    <t>2445341100921</t>
  </si>
  <si>
    <r>
      <rPr>
        <sz val="9"/>
        <color indexed="8"/>
        <rFont val="宋体"/>
        <family val="0"/>
      </rPr>
      <t>肖俊霖</t>
    </r>
  </si>
  <si>
    <t>2445341101119</t>
  </si>
  <si>
    <r>
      <rPr>
        <sz val="9"/>
        <color indexed="8"/>
        <rFont val="宋体"/>
        <family val="0"/>
      </rPr>
      <t>粱静</t>
    </r>
  </si>
  <si>
    <t>2445341104229</t>
  </si>
  <si>
    <r>
      <rPr>
        <sz val="9"/>
        <color indexed="8"/>
        <rFont val="宋体"/>
        <family val="0"/>
      </rPr>
      <t>张莉萍</t>
    </r>
  </si>
  <si>
    <t>2445341204315</t>
  </si>
  <si>
    <r>
      <rPr>
        <sz val="9"/>
        <color indexed="8"/>
        <rFont val="宋体"/>
        <family val="0"/>
      </rPr>
      <t>李燕</t>
    </r>
  </si>
  <si>
    <t>2445341103729</t>
  </si>
  <si>
    <r>
      <rPr>
        <sz val="9"/>
        <color indexed="8"/>
        <rFont val="宋体"/>
        <family val="0"/>
      </rPr>
      <t>魏晓丽</t>
    </r>
  </si>
  <si>
    <t>2445341200818</t>
  </si>
  <si>
    <r>
      <rPr>
        <sz val="9"/>
        <color indexed="8"/>
        <rFont val="宋体"/>
        <family val="0"/>
      </rPr>
      <t>谭力</t>
    </r>
  </si>
  <si>
    <t>2445341101305</t>
  </si>
  <si>
    <r>
      <rPr>
        <sz val="9"/>
        <color indexed="8"/>
        <rFont val="宋体"/>
        <family val="0"/>
      </rPr>
      <t>李欣雨</t>
    </r>
  </si>
  <si>
    <t>2445341204414</t>
  </si>
  <si>
    <r>
      <rPr>
        <sz val="9"/>
        <color indexed="8"/>
        <rFont val="宋体"/>
        <family val="0"/>
      </rPr>
      <t>朱桂仙</t>
    </r>
  </si>
  <si>
    <t>2445341102305</t>
  </si>
  <si>
    <r>
      <rPr>
        <sz val="9"/>
        <color indexed="8"/>
        <rFont val="宋体"/>
        <family val="0"/>
      </rPr>
      <t>石萍</t>
    </r>
  </si>
  <si>
    <t>2445341103506</t>
  </si>
  <si>
    <r>
      <rPr>
        <sz val="9"/>
        <color indexed="8"/>
        <rFont val="宋体"/>
        <family val="0"/>
      </rPr>
      <t>肖君月</t>
    </r>
  </si>
  <si>
    <t>2445341101905</t>
  </si>
  <si>
    <r>
      <rPr>
        <sz val="9"/>
        <color indexed="8"/>
        <rFont val="宋体"/>
        <family val="0"/>
      </rPr>
      <t>周英佳</t>
    </r>
  </si>
  <si>
    <t>2445341204827</t>
  </si>
  <si>
    <r>
      <rPr>
        <sz val="9"/>
        <color indexed="8"/>
        <rFont val="Times New Roman"/>
        <family val="1"/>
      </rPr>
      <t>1202021</t>
    </r>
    <r>
      <rPr>
        <sz val="9"/>
        <color indexed="8"/>
        <rFont val="宋体"/>
        <family val="0"/>
      </rPr>
      <t>小学数学教师</t>
    </r>
  </si>
  <si>
    <r>
      <rPr>
        <sz val="9"/>
        <color indexed="8"/>
        <rFont val="宋体"/>
        <family val="0"/>
      </rPr>
      <t>杨婷</t>
    </r>
  </si>
  <si>
    <t>2445341203025</t>
  </si>
  <si>
    <r>
      <rPr>
        <sz val="9"/>
        <color indexed="8"/>
        <rFont val="宋体"/>
        <family val="0"/>
      </rPr>
      <t>帅碧玉</t>
    </r>
  </si>
  <si>
    <t>2445341101513</t>
  </si>
  <si>
    <r>
      <rPr>
        <sz val="9"/>
        <color indexed="8"/>
        <rFont val="宋体"/>
        <family val="0"/>
      </rPr>
      <t>郭莎莎</t>
    </r>
  </si>
  <si>
    <t>2445341102503</t>
  </si>
  <si>
    <r>
      <rPr>
        <sz val="9"/>
        <color indexed="8"/>
        <rFont val="宋体"/>
        <family val="0"/>
      </rPr>
      <t>李成彬</t>
    </r>
  </si>
  <si>
    <t>2445341202119</t>
  </si>
  <si>
    <r>
      <rPr>
        <sz val="9"/>
        <color indexed="8"/>
        <rFont val="宋体"/>
        <family val="0"/>
      </rPr>
      <t>张尹露</t>
    </r>
  </si>
  <si>
    <t>2445341201416</t>
  </si>
  <si>
    <r>
      <rPr>
        <sz val="9"/>
        <color indexed="8"/>
        <rFont val="宋体"/>
        <family val="0"/>
      </rPr>
      <t>杨碧芬</t>
    </r>
  </si>
  <si>
    <t>2445341102006</t>
  </si>
  <si>
    <r>
      <rPr>
        <sz val="9"/>
        <color indexed="8"/>
        <rFont val="宋体"/>
        <family val="0"/>
      </rPr>
      <t>赵梦琪</t>
    </r>
  </si>
  <si>
    <t>2445341202608</t>
  </si>
  <si>
    <r>
      <rPr>
        <sz val="9"/>
        <color indexed="8"/>
        <rFont val="宋体"/>
        <family val="0"/>
      </rPr>
      <t>肖通</t>
    </r>
  </si>
  <si>
    <t>2445341103715</t>
  </si>
  <si>
    <r>
      <rPr>
        <sz val="9"/>
        <color indexed="8"/>
        <rFont val="宋体"/>
        <family val="0"/>
      </rPr>
      <t>陈姝</t>
    </r>
  </si>
  <si>
    <t>2445341101227</t>
  </si>
  <si>
    <r>
      <rPr>
        <sz val="9"/>
        <color indexed="8"/>
        <rFont val="宋体"/>
        <family val="0"/>
      </rPr>
      <t>张羽</t>
    </r>
  </si>
  <si>
    <t>2445341203430</t>
  </si>
  <si>
    <r>
      <rPr>
        <sz val="9"/>
        <color indexed="8"/>
        <rFont val="宋体"/>
        <family val="0"/>
      </rPr>
      <t>曾韩雪</t>
    </r>
  </si>
  <si>
    <t>2445341102017</t>
  </si>
  <si>
    <r>
      <rPr>
        <sz val="9"/>
        <color indexed="8"/>
        <rFont val="宋体"/>
        <family val="0"/>
      </rPr>
      <t>梁英</t>
    </r>
  </si>
  <si>
    <t>2445341201010</t>
  </si>
  <si>
    <r>
      <rPr>
        <sz val="9"/>
        <color indexed="8"/>
        <rFont val="宋体"/>
        <family val="0"/>
      </rPr>
      <t>蒋瑞</t>
    </r>
  </si>
  <si>
    <t>2445341203229</t>
  </si>
  <si>
    <r>
      <rPr>
        <sz val="9"/>
        <color indexed="8"/>
        <rFont val="宋体"/>
        <family val="0"/>
      </rPr>
      <t>张思敏</t>
    </r>
  </si>
  <si>
    <t>2445341200121</t>
  </si>
  <si>
    <t>总成绩相同，按面试成绩排序</t>
  </si>
  <si>
    <r>
      <rPr>
        <sz val="9"/>
        <color indexed="8"/>
        <rFont val="宋体"/>
        <family val="0"/>
      </rPr>
      <t>龚芮</t>
    </r>
  </si>
  <si>
    <t>2445341101801</t>
  </si>
  <si>
    <r>
      <rPr>
        <sz val="9"/>
        <color indexed="8"/>
        <rFont val="宋体"/>
        <family val="0"/>
      </rPr>
      <t>季思钰</t>
    </r>
  </si>
  <si>
    <t>2445341202225</t>
  </si>
  <si>
    <r>
      <rPr>
        <sz val="9"/>
        <color indexed="8"/>
        <rFont val="宋体"/>
        <family val="0"/>
      </rPr>
      <t>周雅洁</t>
    </r>
  </si>
  <si>
    <t>2445341104919</t>
  </si>
  <si>
    <r>
      <rPr>
        <sz val="9"/>
        <color indexed="8"/>
        <rFont val="宋体"/>
        <family val="0"/>
      </rPr>
      <t>姜潇枭</t>
    </r>
  </si>
  <si>
    <t>2445341204517</t>
  </si>
  <si>
    <r>
      <rPr>
        <sz val="9"/>
        <color indexed="8"/>
        <rFont val="Times New Roman"/>
        <family val="1"/>
      </rPr>
      <t>1202022</t>
    </r>
    <r>
      <rPr>
        <sz val="9"/>
        <color indexed="8"/>
        <rFont val="宋体"/>
        <family val="0"/>
      </rPr>
      <t>小学数学教师</t>
    </r>
  </si>
  <si>
    <r>
      <rPr>
        <sz val="9"/>
        <color indexed="8"/>
        <rFont val="宋体"/>
        <family val="0"/>
      </rPr>
      <t>许晴</t>
    </r>
  </si>
  <si>
    <t>2445341200912</t>
  </si>
  <si>
    <r>
      <rPr>
        <sz val="9"/>
        <color indexed="8"/>
        <rFont val="宋体"/>
        <family val="0"/>
      </rPr>
      <t>李彦竺</t>
    </r>
  </si>
  <si>
    <t>2445341102603</t>
  </si>
  <si>
    <r>
      <rPr>
        <sz val="9"/>
        <color indexed="8"/>
        <rFont val="宋体"/>
        <family val="0"/>
      </rPr>
      <t>于焦</t>
    </r>
  </si>
  <si>
    <t>2445341104629</t>
  </si>
  <si>
    <r>
      <rPr>
        <sz val="9"/>
        <color indexed="8"/>
        <rFont val="宋体"/>
        <family val="0"/>
      </rPr>
      <t>周明霜</t>
    </r>
  </si>
  <si>
    <t>2445341202410</t>
  </si>
  <si>
    <r>
      <rPr>
        <sz val="9"/>
        <color indexed="8"/>
        <rFont val="宋体"/>
        <family val="0"/>
      </rPr>
      <t>高小翔</t>
    </r>
  </si>
  <si>
    <t>2445341101913</t>
  </si>
  <si>
    <r>
      <rPr>
        <sz val="9"/>
        <color indexed="8"/>
        <rFont val="宋体"/>
        <family val="0"/>
      </rPr>
      <t>陶佳</t>
    </r>
  </si>
  <si>
    <t>2445341201827</t>
  </si>
  <si>
    <r>
      <rPr>
        <sz val="9"/>
        <color indexed="8"/>
        <rFont val="宋体"/>
        <family val="0"/>
      </rPr>
      <t>戴炳燏</t>
    </r>
  </si>
  <si>
    <t>2445341100502</t>
  </si>
  <si>
    <r>
      <rPr>
        <sz val="9"/>
        <color indexed="8"/>
        <rFont val="宋体"/>
        <family val="0"/>
      </rPr>
      <t>周佳慧</t>
    </r>
  </si>
  <si>
    <t>2445341204602</t>
  </si>
  <si>
    <r>
      <rPr>
        <sz val="9"/>
        <color indexed="8"/>
        <rFont val="宋体"/>
        <family val="0"/>
      </rPr>
      <t>王佳佳</t>
    </r>
  </si>
  <si>
    <t>2445341204613</t>
  </si>
  <si>
    <r>
      <rPr>
        <sz val="9"/>
        <color indexed="8"/>
        <rFont val="宋体"/>
        <family val="0"/>
      </rPr>
      <t>曾丹妮</t>
    </r>
  </si>
  <si>
    <t>2445341201727</t>
  </si>
  <si>
    <r>
      <rPr>
        <sz val="9"/>
        <color indexed="8"/>
        <rFont val="宋体"/>
        <family val="0"/>
      </rPr>
      <t>陈誉娇</t>
    </r>
  </si>
  <si>
    <t>2445341100509</t>
  </si>
  <si>
    <r>
      <rPr>
        <sz val="9"/>
        <color indexed="8"/>
        <rFont val="宋体"/>
        <family val="0"/>
      </rPr>
      <t>赵林</t>
    </r>
  </si>
  <si>
    <t>2445341200306</t>
  </si>
  <si>
    <r>
      <rPr>
        <sz val="9"/>
        <color indexed="8"/>
        <rFont val="Times New Roman"/>
        <family val="1"/>
      </rPr>
      <t>1202023</t>
    </r>
    <r>
      <rPr>
        <sz val="9"/>
        <color indexed="8"/>
        <rFont val="宋体"/>
        <family val="0"/>
      </rPr>
      <t>小学体育教师</t>
    </r>
  </si>
  <si>
    <r>
      <rPr>
        <sz val="9"/>
        <color indexed="8"/>
        <rFont val="宋体"/>
        <family val="0"/>
      </rPr>
      <t>李国鑫</t>
    </r>
  </si>
  <si>
    <t>2445341204412</t>
  </si>
  <si>
    <r>
      <rPr>
        <sz val="9"/>
        <color indexed="8"/>
        <rFont val="宋体"/>
        <family val="0"/>
      </rPr>
      <t>范栩贝</t>
    </r>
  </si>
  <si>
    <t>2445341204805</t>
  </si>
  <si>
    <r>
      <rPr>
        <sz val="9"/>
        <color indexed="8"/>
        <rFont val="宋体"/>
        <family val="0"/>
      </rPr>
      <t>杨宝</t>
    </r>
  </si>
  <si>
    <t>2445341202704</t>
  </si>
  <si>
    <r>
      <rPr>
        <sz val="9"/>
        <color indexed="8"/>
        <rFont val="宋体"/>
        <family val="0"/>
      </rPr>
      <t>杨雪</t>
    </r>
  </si>
  <si>
    <t>2445341204918</t>
  </si>
  <si>
    <r>
      <rPr>
        <sz val="9"/>
        <color indexed="8"/>
        <rFont val="宋体"/>
        <family val="0"/>
      </rPr>
      <t>吴书</t>
    </r>
  </si>
  <si>
    <t>2445341101108</t>
  </si>
  <si>
    <r>
      <rPr>
        <sz val="9"/>
        <color indexed="8"/>
        <rFont val="宋体"/>
        <family val="0"/>
      </rPr>
      <t>唐槐霞</t>
    </r>
  </si>
  <si>
    <t>2445341203117</t>
  </si>
  <si>
    <r>
      <rPr>
        <sz val="9"/>
        <color indexed="8"/>
        <rFont val="Times New Roman"/>
        <family val="1"/>
      </rPr>
      <t>1202024</t>
    </r>
    <r>
      <rPr>
        <sz val="9"/>
        <color indexed="8"/>
        <rFont val="宋体"/>
        <family val="0"/>
      </rPr>
      <t>小学体育教师</t>
    </r>
  </si>
  <si>
    <r>
      <rPr>
        <sz val="9"/>
        <color indexed="8"/>
        <rFont val="宋体"/>
        <family val="0"/>
      </rPr>
      <t>何俊</t>
    </r>
  </si>
  <si>
    <t>2445341102607</t>
  </si>
  <si>
    <r>
      <rPr>
        <sz val="9"/>
        <color indexed="8"/>
        <rFont val="宋体"/>
        <family val="0"/>
      </rPr>
      <t>文嘉欣</t>
    </r>
  </si>
  <si>
    <t>2445341104205</t>
  </si>
  <si>
    <r>
      <rPr>
        <sz val="9"/>
        <color indexed="8"/>
        <rFont val="宋体"/>
        <family val="0"/>
      </rPr>
      <t>宿思宇</t>
    </r>
  </si>
  <si>
    <t>2445341103407</t>
  </si>
  <si>
    <r>
      <rPr>
        <sz val="9"/>
        <color indexed="8"/>
        <rFont val="Times New Roman"/>
        <family val="1"/>
      </rPr>
      <t>1202025</t>
    </r>
    <r>
      <rPr>
        <sz val="9"/>
        <color indexed="8"/>
        <rFont val="宋体"/>
        <family val="0"/>
      </rPr>
      <t>小学科学教师</t>
    </r>
  </si>
  <si>
    <r>
      <rPr>
        <sz val="9"/>
        <color indexed="8"/>
        <rFont val="宋体"/>
        <family val="0"/>
      </rPr>
      <t>胡敏</t>
    </r>
  </si>
  <si>
    <t>2445341202708</t>
  </si>
  <si>
    <r>
      <rPr>
        <sz val="9"/>
        <color indexed="8"/>
        <rFont val="宋体"/>
        <family val="0"/>
      </rPr>
      <t>左潇潇</t>
    </r>
  </si>
  <si>
    <t>2445341202623</t>
  </si>
  <si>
    <r>
      <rPr>
        <sz val="9"/>
        <color indexed="8"/>
        <rFont val="宋体"/>
        <family val="0"/>
      </rPr>
      <t>王宇璠</t>
    </r>
  </si>
  <si>
    <t>2445341204106</t>
  </si>
  <si>
    <r>
      <rPr>
        <sz val="9"/>
        <color indexed="8"/>
        <rFont val="Times New Roman"/>
        <family val="1"/>
      </rPr>
      <t>1202026</t>
    </r>
    <r>
      <rPr>
        <sz val="9"/>
        <color indexed="8"/>
        <rFont val="宋体"/>
        <family val="0"/>
      </rPr>
      <t>小学信息科技教师</t>
    </r>
  </si>
  <si>
    <r>
      <rPr>
        <sz val="9"/>
        <color indexed="8"/>
        <rFont val="宋体"/>
        <family val="0"/>
      </rPr>
      <t>廖彩红</t>
    </r>
  </si>
  <si>
    <t>2445341101919</t>
  </si>
  <si>
    <r>
      <rPr>
        <sz val="9"/>
        <color indexed="8"/>
        <rFont val="宋体"/>
        <family val="0"/>
      </rPr>
      <t>蒋冬梅</t>
    </r>
  </si>
  <si>
    <t>2445341203418</t>
  </si>
  <si>
    <r>
      <rPr>
        <sz val="9"/>
        <color indexed="8"/>
        <rFont val="宋体"/>
        <family val="0"/>
      </rPr>
      <t>李敏</t>
    </r>
  </si>
  <si>
    <t>2445341101726</t>
  </si>
  <si>
    <r>
      <rPr>
        <sz val="9"/>
        <color indexed="8"/>
        <rFont val="Times New Roman"/>
        <family val="1"/>
      </rPr>
      <t>1202027</t>
    </r>
    <r>
      <rPr>
        <sz val="9"/>
        <color indexed="8"/>
        <rFont val="宋体"/>
        <family val="0"/>
      </rPr>
      <t>小学心理健康教育教师</t>
    </r>
  </si>
  <si>
    <r>
      <rPr>
        <sz val="9"/>
        <color indexed="8"/>
        <rFont val="宋体"/>
        <family val="0"/>
      </rPr>
      <t>宋丽婷</t>
    </r>
  </si>
  <si>
    <t>2445341204321</t>
  </si>
  <si>
    <r>
      <rPr>
        <sz val="9"/>
        <color indexed="8"/>
        <rFont val="宋体"/>
        <family val="0"/>
      </rPr>
      <t>程爱洁</t>
    </r>
  </si>
  <si>
    <t>2445341201501</t>
  </si>
  <si>
    <r>
      <rPr>
        <sz val="9"/>
        <color indexed="8"/>
        <rFont val="宋体"/>
        <family val="0"/>
      </rPr>
      <t>高云娇</t>
    </r>
  </si>
  <si>
    <t>2445341101023</t>
  </si>
  <si>
    <r>
      <rPr>
        <sz val="9"/>
        <color indexed="8"/>
        <rFont val="Times New Roman"/>
        <family val="1"/>
      </rPr>
      <t>1202028</t>
    </r>
    <r>
      <rPr>
        <sz val="9"/>
        <color indexed="8"/>
        <rFont val="宋体"/>
        <family val="0"/>
      </rPr>
      <t>特殊教育教师</t>
    </r>
  </si>
  <si>
    <r>
      <rPr>
        <sz val="9"/>
        <color indexed="8"/>
        <rFont val="宋体"/>
        <family val="0"/>
      </rPr>
      <t>张小音</t>
    </r>
  </si>
  <si>
    <t>2445341102911</t>
  </si>
  <si>
    <r>
      <rPr>
        <sz val="9"/>
        <color indexed="8"/>
        <rFont val="宋体"/>
        <family val="0"/>
      </rPr>
      <t>李纯奕</t>
    </r>
  </si>
  <si>
    <t>2445341202622</t>
  </si>
  <si>
    <r>
      <rPr>
        <sz val="9"/>
        <color indexed="8"/>
        <rFont val="宋体"/>
        <family val="0"/>
      </rPr>
      <t>李邻瑜</t>
    </r>
  </si>
  <si>
    <t>2445341203526</t>
  </si>
  <si>
    <r>
      <rPr>
        <sz val="9"/>
        <color indexed="8"/>
        <rFont val="宋体"/>
        <family val="0"/>
      </rPr>
      <t>施敏</t>
    </r>
  </si>
  <si>
    <t>2445341201806</t>
  </si>
  <si>
    <r>
      <rPr>
        <sz val="9"/>
        <color indexed="8"/>
        <rFont val="宋体"/>
        <family val="0"/>
      </rPr>
      <t>李慧勋</t>
    </r>
  </si>
  <si>
    <t>2445341103929</t>
  </si>
  <si>
    <r>
      <rPr>
        <sz val="9"/>
        <color indexed="8"/>
        <rFont val="宋体"/>
        <family val="0"/>
      </rPr>
      <t>李吉</t>
    </r>
  </si>
  <si>
    <t>2445341103320</t>
  </si>
  <si>
    <r>
      <rPr>
        <sz val="9"/>
        <color indexed="8"/>
        <rFont val="Times New Roman"/>
        <family val="1"/>
      </rPr>
      <t>1202029</t>
    </r>
    <r>
      <rPr>
        <sz val="9"/>
        <color indexed="8"/>
        <rFont val="宋体"/>
        <family val="0"/>
      </rPr>
      <t>康复教师</t>
    </r>
  </si>
  <si>
    <r>
      <rPr>
        <sz val="9"/>
        <color indexed="8"/>
        <rFont val="宋体"/>
        <family val="0"/>
      </rPr>
      <t>罗曼迪</t>
    </r>
  </si>
  <si>
    <t>2445341200212</t>
  </si>
  <si>
    <r>
      <rPr>
        <sz val="9"/>
        <color indexed="8"/>
        <rFont val="宋体"/>
        <family val="0"/>
      </rPr>
      <t>袁林</t>
    </r>
  </si>
  <si>
    <t>2445341101810</t>
  </si>
  <si>
    <r>
      <rPr>
        <sz val="9"/>
        <color indexed="8"/>
        <rFont val="宋体"/>
        <family val="0"/>
      </rPr>
      <t>蒋智鑫</t>
    </r>
  </si>
  <si>
    <t>2445341100626</t>
  </si>
  <si>
    <r>
      <rPr>
        <sz val="9"/>
        <color indexed="8"/>
        <rFont val="宋体"/>
        <family val="0"/>
      </rPr>
      <t>徐勋</t>
    </r>
  </si>
  <si>
    <t>2445341201327</t>
  </si>
  <si>
    <r>
      <rPr>
        <sz val="9"/>
        <color indexed="8"/>
        <rFont val="宋体"/>
        <family val="0"/>
      </rPr>
      <t>杨宛青</t>
    </r>
  </si>
  <si>
    <t>2445341101826</t>
  </si>
  <si>
    <r>
      <rPr>
        <sz val="9"/>
        <color indexed="8"/>
        <rFont val="宋体"/>
        <family val="0"/>
      </rPr>
      <t>陈建威</t>
    </r>
  </si>
  <si>
    <t>2445341204523</t>
  </si>
  <si>
    <r>
      <rPr>
        <sz val="9"/>
        <color indexed="8"/>
        <rFont val="Times New Roman"/>
        <family val="1"/>
      </rPr>
      <t>1202030</t>
    </r>
    <r>
      <rPr>
        <sz val="9"/>
        <color indexed="8"/>
        <rFont val="宋体"/>
        <family val="0"/>
      </rPr>
      <t>运动与保健教师</t>
    </r>
  </si>
  <si>
    <r>
      <rPr>
        <sz val="9"/>
        <color indexed="8"/>
        <rFont val="宋体"/>
        <family val="0"/>
      </rPr>
      <t>庞德川</t>
    </r>
  </si>
  <si>
    <t>2445341101226</t>
  </si>
  <si>
    <r>
      <rPr>
        <sz val="9"/>
        <color indexed="8"/>
        <rFont val="宋体"/>
        <family val="0"/>
      </rPr>
      <t>张良通</t>
    </r>
  </si>
  <si>
    <t>2445341103810</t>
  </si>
  <si>
    <r>
      <rPr>
        <sz val="9"/>
        <color indexed="8"/>
        <rFont val="宋体"/>
        <family val="0"/>
      </rPr>
      <t>孙一丁</t>
    </r>
  </si>
  <si>
    <t>2445341104607</t>
  </si>
  <si>
    <r>
      <rPr>
        <sz val="9"/>
        <color indexed="8"/>
        <rFont val="Times New Roman"/>
        <family val="1"/>
      </rPr>
      <t>1202031</t>
    </r>
    <r>
      <rPr>
        <sz val="9"/>
        <color indexed="8"/>
        <rFont val="宋体"/>
        <family val="0"/>
      </rPr>
      <t>绘画与手工教师</t>
    </r>
  </si>
  <si>
    <r>
      <rPr>
        <sz val="9"/>
        <color indexed="8"/>
        <rFont val="宋体"/>
        <family val="0"/>
      </rPr>
      <t>左翔</t>
    </r>
  </si>
  <si>
    <t>2445341200114</t>
  </si>
  <si>
    <r>
      <rPr>
        <sz val="9"/>
        <color indexed="8"/>
        <rFont val="宋体"/>
        <family val="0"/>
      </rPr>
      <t>姜逾白</t>
    </r>
  </si>
  <si>
    <t>2445341203209</t>
  </si>
  <si>
    <r>
      <rPr>
        <sz val="9"/>
        <color indexed="8"/>
        <rFont val="宋体"/>
        <family val="0"/>
      </rPr>
      <t>杨茂林</t>
    </r>
  </si>
  <si>
    <t>2445341103616</t>
  </si>
  <si>
    <r>
      <rPr>
        <sz val="9"/>
        <color indexed="8"/>
        <rFont val="宋体"/>
        <family val="0"/>
      </rPr>
      <t>贺源源</t>
    </r>
  </si>
  <si>
    <t>2445341101819</t>
  </si>
  <si>
    <r>
      <rPr>
        <sz val="9"/>
        <color indexed="8"/>
        <rFont val="Times New Roman"/>
        <family val="1"/>
      </rPr>
      <t>1202032</t>
    </r>
    <r>
      <rPr>
        <sz val="9"/>
        <color indexed="8"/>
        <rFont val="宋体"/>
        <family val="0"/>
      </rPr>
      <t>心理健康教育教师</t>
    </r>
  </si>
  <si>
    <r>
      <rPr>
        <sz val="9"/>
        <color indexed="8"/>
        <rFont val="宋体"/>
        <family val="0"/>
      </rPr>
      <t>杜苑嘉</t>
    </r>
  </si>
  <si>
    <t>2445341202505</t>
  </si>
  <si>
    <r>
      <rPr>
        <sz val="9"/>
        <color indexed="8"/>
        <rFont val="宋体"/>
        <family val="0"/>
      </rPr>
      <t>郭洪宇</t>
    </r>
  </si>
  <si>
    <t>2445341202717</t>
  </si>
  <si>
    <r>
      <rPr>
        <sz val="9"/>
        <color indexed="8"/>
        <rFont val="宋体"/>
        <family val="0"/>
      </rPr>
      <t>汤迪</t>
    </r>
  </si>
  <si>
    <t>2445341203705</t>
  </si>
  <si>
    <r>
      <rPr>
        <sz val="9"/>
        <color indexed="8"/>
        <rFont val="Times New Roman"/>
        <family val="1"/>
      </rPr>
      <t>1202033</t>
    </r>
    <r>
      <rPr>
        <sz val="9"/>
        <color indexed="8"/>
        <rFont val="宋体"/>
        <family val="0"/>
      </rPr>
      <t>幼儿教师</t>
    </r>
  </si>
  <si>
    <r>
      <rPr>
        <sz val="9"/>
        <color indexed="8"/>
        <rFont val="宋体"/>
        <family val="0"/>
      </rPr>
      <t>徐敬怡</t>
    </r>
  </si>
  <si>
    <t>2445341203311</t>
  </si>
  <si>
    <r>
      <rPr>
        <sz val="9"/>
        <color indexed="8"/>
        <rFont val="宋体"/>
        <family val="0"/>
      </rPr>
      <t>郭鹏宇</t>
    </r>
  </si>
  <si>
    <t>2445341104717</t>
  </si>
  <si>
    <r>
      <rPr>
        <sz val="9"/>
        <color indexed="8"/>
        <rFont val="宋体"/>
        <family val="0"/>
      </rPr>
      <t>敬小艺</t>
    </r>
  </si>
  <si>
    <t>2445341100614</t>
  </si>
  <si>
    <r>
      <rPr>
        <sz val="9"/>
        <color indexed="8"/>
        <rFont val="宋体"/>
        <family val="0"/>
      </rPr>
      <t>陈雨竹</t>
    </r>
  </si>
  <si>
    <t>2445341200204</t>
  </si>
  <si>
    <r>
      <rPr>
        <sz val="9"/>
        <color indexed="8"/>
        <rFont val="宋体"/>
        <family val="0"/>
      </rPr>
      <t>周杏</t>
    </r>
  </si>
  <si>
    <t>2445341203627</t>
  </si>
  <si>
    <r>
      <rPr>
        <sz val="9"/>
        <color indexed="8"/>
        <rFont val="宋体"/>
        <family val="0"/>
      </rPr>
      <t>蒙珍</t>
    </r>
  </si>
  <si>
    <t>2445341202115</t>
  </si>
  <si>
    <r>
      <rPr>
        <sz val="9"/>
        <color indexed="8"/>
        <rFont val="宋体"/>
        <family val="0"/>
      </rPr>
      <t>夏羽</t>
    </r>
  </si>
  <si>
    <t>2445341202703</t>
  </si>
  <si>
    <r>
      <rPr>
        <sz val="9"/>
        <color indexed="8"/>
        <rFont val="宋体"/>
        <family val="0"/>
      </rPr>
      <t>周静</t>
    </r>
  </si>
  <si>
    <t>2445341103716</t>
  </si>
  <si>
    <r>
      <rPr>
        <sz val="9"/>
        <color indexed="8"/>
        <rFont val="宋体"/>
        <family val="0"/>
      </rPr>
      <t>刘和琴</t>
    </r>
  </si>
  <si>
    <t>2445341102420</t>
  </si>
  <si>
    <r>
      <rPr>
        <sz val="9"/>
        <color indexed="8"/>
        <rFont val="宋体"/>
        <family val="0"/>
      </rPr>
      <t>王蜜蜜</t>
    </r>
  </si>
  <si>
    <t>2445341201516</t>
  </si>
  <si>
    <r>
      <rPr>
        <sz val="9"/>
        <color indexed="8"/>
        <rFont val="宋体"/>
        <family val="0"/>
      </rPr>
      <t>谢思宇</t>
    </r>
  </si>
  <si>
    <t>2445341201321</t>
  </si>
  <si>
    <r>
      <rPr>
        <sz val="9"/>
        <color indexed="8"/>
        <rFont val="宋体"/>
        <family val="0"/>
      </rPr>
      <t>张烨鑫</t>
    </r>
  </si>
  <si>
    <t>2445341104930</t>
  </si>
  <si>
    <r>
      <rPr>
        <sz val="9"/>
        <color indexed="8"/>
        <rFont val="宋体"/>
        <family val="0"/>
      </rPr>
      <t>许媛</t>
    </r>
  </si>
  <si>
    <t>2445341202127</t>
  </si>
  <si>
    <r>
      <rPr>
        <sz val="9"/>
        <color indexed="8"/>
        <rFont val="宋体"/>
        <family val="0"/>
      </rPr>
      <t>吴奕莹</t>
    </r>
  </si>
  <si>
    <t>2445341202107</t>
  </si>
  <si>
    <r>
      <rPr>
        <sz val="9"/>
        <color indexed="8"/>
        <rFont val="宋体"/>
        <family val="0"/>
      </rPr>
      <t>尹恒</t>
    </r>
  </si>
  <si>
    <t>2445341202129</t>
  </si>
  <si>
    <r>
      <rPr>
        <sz val="9"/>
        <color indexed="8"/>
        <rFont val="宋体"/>
        <family val="0"/>
      </rPr>
      <t>蒋浩晨</t>
    </r>
  </si>
  <si>
    <t>2445341204108</t>
  </si>
  <si>
    <r>
      <rPr>
        <sz val="9"/>
        <color indexed="8"/>
        <rFont val="宋体"/>
        <family val="0"/>
      </rPr>
      <t>梁淳维</t>
    </r>
  </si>
  <si>
    <t>2445341201005</t>
  </si>
  <si>
    <r>
      <rPr>
        <sz val="9"/>
        <color indexed="8"/>
        <rFont val="宋体"/>
        <family val="0"/>
      </rPr>
      <t>蒋清清</t>
    </r>
  </si>
  <si>
    <t>2445341203620</t>
  </si>
  <si>
    <r>
      <rPr>
        <sz val="9"/>
        <color indexed="8"/>
        <rFont val="宋体"/>
        <family val="0"/>
      </rPr>
      <t>杨媛媛</t>
    </r>
  </si>
  <si>
    <t>2445341202218</t>
  </si>
  <si>
    <r>
      <rPr>
        <sz val="9"/>
        <color indexed="8"/>
        <rFont val="宋体"/>
        <family val="0"/>
      </rPr>
      <t>胡磊</t>
    </r>
  </si>
  <si>
    <t>2445341104824</t>
  </si>
  <si>
    <r>
      <rPr>
        <sz val="9"/>
        <color indexed="8"/>
        <rFont val="宋体"/>
        <family val="0"/>
      </rPr>
      <t>叶双</t>
    </r>
  </si>
  <si>
    <t>2445341203926</t>
  </si>
  <si>
    <r>
      <rPr>
        <sz val="9"/>
        <color indexed="8"/>
        <rFont val="宋体"/>
        <family val="0"/>
      </rPr>
      <t>杨希</t>
    </r>
  </si>
  <si>
    <t>2445341203327</t>
  </si>
  <si>
    <r>
      <rPr>
        <sz val="9"/>
        <color indexed="8"/>
        <rFont val="宋体"/>
        <family val="0"/>
      </rPr>
      <t>黄馨毅</t>
    </r>
  </si>
  <si>
    <t>2445341104224</t>
  </si>
  <si>
    <r>
      <rPr>
        <sz val="9"/>
        <color indexed="8"/>
        <rFont val="宋体"/>
        <family val="0"/>
      </rPr>
      <t>岳子净</t>
    </r>
  </si>
  <si>
    <t>2445341104221</t>
  </si>
  <si>
    <r>
      <rPr>
        <sz val="9"/>
        <color indexed="8"/>
        <rFont val="宋体"/>
        <family val="0"/>
      </rPr>
      <t>刘玲</t>
    </r>
  </si>
  <si>
    <t>2445341202606</t>
  </si>
  <si>
    <r>
      <rPr>
        <sz val="9"/>
        <color indexed="8"/>
        <rFont val="宋体"/>
        <family val="0"/>
      </rPr>
      <t>杨文婷</t>
    </r>
  </si>
  <si>
    <t>2445341100703</t>
  </si>
  <si>
    <r>
      <rPr>
        <sz val="9"/>
        <color indexed="8"/>
        <rFont val="宋体"/>
        <family val="0"/>
      </rPr>
      <t>王鵷</t>
    </r>
  </si>
  <si>
    <t>2445341103626</t>
  </si>
  <si>
    <r>
      <rPr>
        <sz val="9"/>
        <color indexed="8"/>
        <rFont val="宋体"/>
        <family val="0"/>
      </rPr>
      <t>陈恺婧</t>
    </r>
  </si>
  <si>
    <t>2445341202520</t>
  </si>
  <si>
    <r>
      <rPr>
        <sz val="9"/>
        <color indexed="8"/>
        <rFont val="宋体"/>
        <family val="0"/>
      </rPr>
      <t>胡佳玉</t>
    </r>
  </si>
  <si>
    <t>2445341200622</t>
  </si>
  <si>
    <r>
      <rPr>
        <sz val="9"/>
        <color indexed="8"/>
        <rFont val="宋体"/>
        <family val="0"/>
      </rPr>
      <t>王英</t>
    </r>
  </si>
  <si>
    <t>2445341203313</t>
  </si>
  <si>
    <r>
      <rPr>
        <sz val="9"/>
        <color indexed="8"/>
        <rFont val="宋体"/>
        <family val="0"/>
      </rPr>
      <t>张佳琼</t>
    </r>
  </si>
  <si>
    <t>2445341202513</t>
  </si>
  <si>
    <r>
      <rPr>
        <sz val="9"/>
        <color indexed="8"/>
        <rFont val="宋体"/>
        <family val="0"/>
      </rPr>
      <t>张欢</t>
    </r>
  </si>
  <si>
    <t>2445341102522</t>
  </si>
  <si>
    <r>
      <rPr>
        <sz val="9"/>
        <color indexed="8"/>
        <rFont val="宋体"/>
        <family val="0"/>
      </rPr>
      <t>王倩倩</t>
    </r>
  </si>
  <si>
    <t>2445341202514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</si>
</sst>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7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indexed="8"/>
      <name val="楷体_GB2312"/>
      <family val="3"/>
    </font>
    <font>
      <sz val="18"/>
      <name val="方正小标宋简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宋体"/>
      <family val="0"/>
    </font>
    <font>
      <sz val="7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176" fontId="51" fillId="0" borderId="0" xfId="0" applyNumberFormat="1" applyFont="1" applyFill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6" fontId="2" fillId="0" borderId="0" xfId="0" applyNumberFormat="1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176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177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Font="1" applyFill="1" applyBorder="1" applyAlignment="1" applyProtection="1">
      <alignment horizontal="center" vertical="center"/>
      <protection locked="0"/>
    </xf>
    <xf numFmtId="176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176" fontId="52" fillId="0" borderId="10" xfId="0" applyNumberFormat="1" applyFont="1" applyFill="1" applyBorder="1" applyAlignment="1" applyProtection="1">
      <alignment horizontal="center" vertical="center"/>
      <protection locked="0"/>
    </xf>
    <xf numFmtId="0" fontId="52" fillId="4" borderId="11" xfId="0" applyFont="1" applyFill="1" applyBorder="1" applyAlignment="1" applyProtection="1">
      <alignment vertical="center"/>
      <protection locked="0"/>
    </xf>
    <xf numFmtId="0" fontId="52" fillId="4" borderId="12" xfId="0" applyFont="1" applyFill="1" applyBorder="1" applyAlignment="1" applyProtection="1">
      <alignment vertical="center"/>
      <protection locked="0"/>
    </xf>
    <xf numFmtId="176" fontId="52" fillId="4" borderId="12" xfId="0" applyNumberFormat="1" applyFont="1" applyFill="1" applyBorder="1" applyAlignment="1" applyProtection="1">
      <alignment vertical="center"/>
      <protection locked="0"/>
    </xf>
    <xf numFmtId="0" fontId="52" fillId="0" borderId="13" xfId="0" applyFont="1" applyFill="1" applyBorder="1" applyAlignment="1" applyProtection="1">
      <alignment horizontal="center" vertical="center"/>
      <protection locked="0"/>
    </xf>
    <xf numFmtId="176" fontId="52" fillId="0" borderId="13" xfId="0" applyNumberFormat="1" applyFont="1" applyFill="1" applyBorder="1" applyAlignment="1" applyProtection="1">
      <alignment horizontal="center" vertical="center"/>
      <protection locked="0"/>
    </xf>
    <xf numFmtId="178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178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Fill="1" applyBorder="1" applyAlignment="1" applyProtection="1">
      <alignment horizontal="center" vertical="center"/>
      <protection locked="0"/>
    </xf>
    <xf numFmtId="0" fontId="52" fillId="0" borderId="9" xfId="0" applyFont="1" applyFill="1" applyBorder="1" applyAlignment="1" applyProtection="1">
      <alignment vertical="center"/>
      <protection locked="0"/>
    </xf>
    <xf numFmtId="0" fontId="52" fillId="0" borderId="10" xfId="0" applyFont="1" applyFill="1" applyBorder="1" applyAlignment="1" applyProtection="1">
      <alignment vertical="center"/>
      <protection locked="0"/>
    </xf>
    <xf numFmtId="0" fontId="52" fillId="4" borderId="12" xfId="0" applyFont="1" applyFill="1" applyBorder="1" applyAlignment="1" applyProtection="1">
      <alignment horizontal="center" vertical="center"/>
      <protection locked="0"/>
    </xf>
    <xf numFmtId="0" fontId="52" fillId="4" borderId="14" xfId="0" applyFont="1" applyFill="1" applyBorder="1" applyAlignment="1" applyProtection="1">
      <alignment vertical="center"/>
      <protection locked="0"/>
    </xf>
    <xf numFmtId="0" fontId="52" fillId="0" borderId="13" xfId="0" applyFont="1" applyFill="1" applyBorder="1" applyAlignment="1" applyProtection="1">
      <alignment vertical="center"/>
      <protection locked="0"/>
    </xf>
    <xf numFmtId="0" fontId="53" fillId="0" borderId="9" xfId="0" applyFont="1" applyFill="1" applyBorder="1" applyAlignment="1" applyProtection="1">
      <alignment vertical="center"/>
      <protection locked="0"/>
    </xf>
    <xf numFmtId="0" fontId="52" fillId="0" borderId="9" xfId="0" applyFont="1" applyFill="1" applyBorder="1" applyAlignment="1" applyProtection="1">
      <alignment vertical="center"/>
      <protection locked="0"/>
    </xf>
    <xf numFmtId="176" fontId="52" fillId="0" borderId="9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SheetLayoutView="100" workbookViewId="0" topLeftCell="A148">
      <selection activeCell="O157" sqref="O157"/>
    </sheetView>
  </sheetViews>
  <sheetFormatPr defaultColWidth="9.00390625" defaultRowHeight="15"/>
  <cols>
    <col min="1" max="1" width="4.57421875" style="4" customWidth="1"/>
    <col min="2" max="2" width="8.140625" style="4" customWidth="1"/>
    <col min="3" max="3" width="12.421875" style="4" customWidth="1"/>
    <col min="4" max="4" width="24.28125" style="4" customWidth="1"/>
    <col min="5" max="5" width="7.57421875" style="4" customWidth="1"/>
    <col min="6" max="6" width="9.140625" style="5" customWidth="1"/>
    <col min="7" max="7" width="7.57421875" style="5" customWidth="1"/>
    <col min="8" max="8" width="9.140625" style="5" customWidth="1"/>
    <col min="9" max="9" width="7.57421875" style="5" customWidth="1"/>
    <col min="10" max="11" width="5.57421875" style="4" customWidth="1"/>
    <col min="12" max="12" width="7.00390625" style="6" customWidth="1"/>
    <col min="13" max="16384" width="9.00390625" style="1" customWidth="1"/>
  </cols>
  <sheetData>
    <row r="1" spans="1:11" ht="27.75" customHeight="1">
      <c r="A1" s="7" t="s">
        <v>0</v>
      </c>
      <c r="B1" s="7"/>
      <c r="C1" s="8"/>
      <c r="D1" s="8"/>
      <c r="E1" s="8"/>
      <c r="F1" s="9"/>
      <c r="G1" s="9"/>
      <c r="H1" s="9"/>
      <c r="I1" s="9"/>
      <c r="J1" s="8"/>
      <c r="K1" s="8"/>
    </row>
    <row r="2" spans="1:11" ht="52.5" customHeight="1">
      <c r="A2" s="10" t="s">
        <v>1</v>
      </c>
      <c r="B2" s="10"/>
      <c r="C2" s="10"/>
      <c r="D2" s="10"/>
      <c r="E2" s="10"/>
      <c r="F2" s="11"/>
      <c r="G2" s="11"/>
      <c r="H2" s="11"/>
      <c r="I2" s="11"/>
      <c r="J2" s="10"/>
      <c r="K2" s="10"/>
    </row>
    <row r="3" spans="1:11" ht="25.5" customHeight="1">
      <c r="A3" s="12" t="s">
        <v>2</v>
      </c>
      <c r="B3" s="12"/>
      <c r="C3" s="12"/>
      <c r="D3" s="10"/>
      <c r="E3" s="10"/>
      <c r="F3" s="11"/>
      <c r="G3" s="11"/>
      <c r="H3" s="11"/>
      <c r="I3" s="11"/>
      <c r="J3" s="10"/>
      <c r="K3" s="10"/>
    </row>
    <row r="4" spans="1:12" ht="24" customHeight="1">
      <c r="A4" s="13" t="s">
        <v>3</v>
      </c>
      <c r="B4" s="13" t="s">
        <v>4</v>
      </c>
      <c r="C4" s="13" t="s">
        <v>5</v>
      </c>
      <c r="D4" s="13" t="s">
        <v>6</v>
      </c>
      <c r="E4" s="14" t="s">
        <v>7</v>
      </c>
      <c r="F4" s="15"/>
      <c r="G4" s="15" t="s">
        <v>8</v>
      </c>
      <c r="H4" s="15"/>
      <c r="I4" s="15" t="s">
        <v>9</v>
      </c>
      <c r="J4" s="27" t="s">
        <v>10</v>
      </c>
      <c r="K4" s="27" t="s">
        <v>11</v>
      </c>
      <c r="L4" s="27" t="s">
        <v>12</v>
      </c>
    </row>
    <row r="5" spans="1:12" ht="48" customHeight="1">
      <c r="A5" s="13"/>
      <c r="B5" s="13"/>
      <c r="C5" s="13"/>
      <c r="D5" s="13"/>
      <c r="E5" s="14" t="s">
        <v>13</v>
      </c>
      <c r="F5" s="15" t="s">
        <v>14</v>
      </c>
      <c r="G5" s="15" t="s">
        <v>15</v>
      </c>
      <c r="H5" s="15" t="s">
        <v>16</v>
      </c>
      <c r="I5" s="15"/>
      <c r="J5" s="27"/>
      <c r="K5" s="27"/>
      <c r="L5" s="27"/>
    </row>
    <row r="6" spans="1:12" ht="18" customHeight="1">
      <c r="A6" s="16">
        <v>1</v>
      </c>
      <c r="B6" s="16" t="s">
        <v>17</v>
      </c>
      <c r="C6" s="16" t="s">
        <v>18</v>
      </c>
      <c r="D6" s="16" t="s">
        <v>19</v>
      </c>
      <c r="E6" s="16">
        <v>76.5</v>
      </c>
      <c r="F6" s="17">
        <f aca="true" t="shared" si="0" ref="F6:F11">E6*0.4</f>
        <v>30.6</v>
      </c>
      <c r="G6" s="17">
        <v>86.4</v>
      </c>
      <c r="H6" s="17">
        <f aca="true" t="shared" si="1" ref="H6:H11">G6*0.6</f>
        <v>51.84</v>
      </c>
      <c r="I6" s="17">
        <f aca="true" t="shared" si="2" ref="I6:I11">F6+H6</f>
        <v>82.44</v>
      </c>
      <c r="J6" s="16">
        <f aca="true" t="shared" si="3" ref="J6:J11">RANK(I6,$I$6:$I$11)</f>
        <v>1</v>
      </c>
      <c r="K6" s="28" t="s">
        <v>20</v>
      </c>
      <c r="L6" s="29"/>
    </row>
    <row r="7" spans="1:12" ht="18" customHeight="1">
      <c r="A7" s="16">
        <v>2</v>
      </c>
      <c r="B7" s="16" t="s">
        <v>21</v>
      </c>
      <c r="C7" s="16" t="s">
        <v>22</v>
      </c>
      <c r="D7" s="16" t="s">
        <v>19</v>
      </c>
      <c r="E7" s="16">
        <v>74.5</v>
      </c>
      <c r="F7" s="17">
        <f t="shared" si="0"/>
        <v>29.8</v>
      </c>
      <c r="G7" s="17">
        <v>85</v>
      </c>
      <c r="H7" s="17">
        <f t="shared" si="1"/>
        <v>51</v>
      </c>
      <c r="I7" s="17">
        <f t="shared" si="2"/>
        <v>80.8</v>
      </c>
      <c r="J7" s="16">
        <f t="shared" si="3"/>
        <v>2</v>
      </c>
      <c r="K7" s="28" t="s">
        <v>20</v>
      </c>
      <c r="L7" s="29"/>
    </row>
    <row r="8" spans="1:12" ht="18" customHeight="1">
      <c r="A8" s="16">
        <v>3</v>
      </c>
      <c r="B8" s="16" t="s">
        <v>23</v>
      </c>
      <c r="C8" s="16" t="s">
        <v>24</v>
      </c>
      <c r="D8" s="16" t="s">
        <v>19</v>
      </c>
      <c r="E8" s="16">
        <v>72</v>
      </c>
      <c r="F8" s="17">
        <f t="shared" si="0"/>
        <v>28.8</v>
      </c>
      <c r="G8" s="17">
        <v>85.4</v>
      </c>
      <c r="H8" s="17">
        <f t="shared" si="1"/>
        <v>51.24</v>
      </c>
      <c r="I8" s="17">
        <f t="shared" si="2"/>
        <v>80.04</v>
      </c>
      <c r="J8" s="16">
        <f t="shared" si="3"/>
        <v>3</v>
      </c>
      <c r="K8" s="28" t="s">
        <v>25</v>
      </c>
      <c r="L8" s="29"/>
    </row>
    <row r="9" spans="1:12" ht="18" customHeight="1">
      <c r="A9" s="16">
        <v>4</v>
      </c>
      <c r="B9" s="16" t="s">
        <v>26</v>
      </c>
      <c r="C9" s="16" t="s">
        <v>27</v>
      </c>
      <c r="D9" s="16" t="s">
        <v>19</v>
      </c>
      <c r="E9" s="16">
        <v>75</v>
      </c>
      <c r="F9" s="17">
        <f t="shared" si="0"/>
        <v>30</v>
      </c>
      <c r="G9" s="17">
        <v>82.4</v>
      </c>
      <c r="H9" s="17">
        <f t="shared" si="1"/>
        <v>49.440000000000005</v>
      </c>
      <c r="I9" s="17">
        <f t="shared" si="2"/>
        <v>79.44</v>
      </c>
      <c r="J9" s="16">
        <f t="shared" si="3"/>
        <v>4</v>
      </c>
      <c r="K9" s="28" t="s">
        <v>25</v>
      </c>
      <c r="L9" s="29"/>
    </row>
    <row r="10" spans="1:12" ht="18" customHeight="1">
      <c r="A10" s="16">
        <v>5</v>
      </c>
      <c r="B10" s="16" t="s">
        <v>28</v>
      </c>
      <c r="C10" s="16" t="s">
        <v>29</v>
      </c>
      <c r="D10" s="16" t="s">
        <v>19</v>
      </c>
      <c r="E10" s="16">
        <v>76</v>
      </c>
      <c r="F10" s="17">
        <f t="shared" si="0"/>
        <v>30.400000000000002</v>
      </c>
      <c r="G10" s="17">
        <v>76.2</v>
      </c>
      <c r="H10" s="17">
        <f t="shared" si="1"/>
        <v>45.72</v>
      </c>
      <c r="I10" s="17">
        <f t="shared" si="2"/>
        <v>76.12</v>
      </c>
      <c r="J10" s="16">
        <f t="shared" si="3"/>
        <v>5</v>
      </c>
      <c r="K10" s="28" t="s">
        <v>25</v>
      </c>
      <c r="L10" s="29"/>
    </row>
    <row r="11" spans="1:12" ht="18" customHeight="1">
      <c r="A11" s="18">
        <v>6</v>
      </c>
      <c r="B11" s="18" t="s">
        <v>30</v>
      </c>
      <c r="C11" s="18" t="s">
        <v>31</v>
      </c>
      <c r="D11" s="18" t="s">
        <v>19</v>
      </c>
      <c r="E11" s="18">
        <v>74</v>
      </c>
      <c r="F11" s="17">
        <f t="shared" si="0"/>
        <v>29.6</v>
      </c>
      <c r="G11" s="19">
        <v>77.2</v>
      </c>
      <c r="H11" s="17">
        <f t="shared" si="1"/>
        <v>46.32</v>
      </c>
      <c r="I11" s="17">
        <f t="shared" si="2"/>
        <v>75.92</v>
      </c>
      <c r="J11" s="16">
        <f t="shared" si="3"/>
        <v>6</v>
      </c>
      <c r="K11" s="28" t="s">
        <v>25</v>
      </c>
      <c r="L11" s="30"/>
    </row>
    <row r="12" spans="1:12" s="1" customFormat="1" ht="18" customHeight="1">
      <c r="A12" s="20"/>
      <c r="B12" s="21"/>
      <c r="C12" s="21"/>
      <c r="D12" s="21"/>
      <c r="E12" s="21"/>
      <c r="F12" s="22"/>
      <c r="G12" s="22"/>
      <c r="H12" s="22"/>
      <c r="I12" s="22"/>
      <c r="J12" s="21"/>
      <c r="K12" s="31"/>
      <c r="L12" s="32"/>
    </row>
    <row r="13" spans="1:12" ht="18" customHeight="1">
      <c r="A13" s="23">
        <v>7</v>
      </c>
      <c r="B13" s="23" t="s">
        <v>32</v>
      </c>
      <c r="C13" s="23" t="s">
        <v>33</v>
      </c>
      <c r="D13" s="23" t="s">
        <v>34</v>
      </c>
      <c r="E13" s="23">
        <v>76</v>
      </c>
      <c r="F13" s="17">
        <f aca="true" t="shared" si="4" ref="F13:F15">E13*0.4</f>
        <v>30.400000000000002</v>
      </c>
      <c r="G13" s="24">
        <v>85.8</v>
      </c>
      <c r="H13" s="17">
        <f aca="true" t="shared" si="5" ref="H13:H15">G13*0.6</f>
        <v>51.48</v>
      </c>
      <c r="I13" s="17">
        <f aca="true" t="shared" si="6" ref="I13:I15">F13+H13</f>
        <v>81.88</v>
      </c>
      <c r="J13" s="16">
        <f aca="true" t="shared" si="7" ref="J13:J15">RANK(I13,$I$13:$I$15)</f>
        <v>1</v>
      </c>
      <c r="K13" s="28" t="s">
        <v>20</v>
      </c>
      <c r="L13" s="33"/>
    </row>
    <row r="14" spans="1:12" ht="18" customHeight="1">
      <c r="A14" s="16">
        <v>8</v>
      </c>
      <c r="B14" s="16" t="s">
        <v>35</v>
      </c>
      <c r="C14" s="16" t="s">
        <v>36</v>
      </c>
      <c r="D14" s="16" t="s">
        <v>34</v>
      </c>
      <c r="E14" s="16">
        <v>73</v>
      </c>
      <c r="F14" s="17">
        <f t="shared" si="4"/>
        <v>29.200000000000003</v>
      </c>
      <c r="G14" s="17">
        <v>81.6</v>
      </c>
      <c r="H14" s="17">
        <f t="shared" si="5"/>
        <v>48.959999999999994</v>
      </c>
      <c r="I14" s="17">
        <f t="shared" si="6"/>
        <v>78.16</v>
      </c>
      <c r="J14" s="16">
        <f t="shared" si="7"/>
        <v>2</v>
      </c>
      <c r="K14" s="28" t="s">
        <v>25</v>
      </c>
      <c r="L14" s="29"/>
    </row>
    <row r="15" spans="1:12" ht="18" customHeight="1">
      <c r="A15" s="16">
        <v>9</v>
      </c>
      <c r="B15" s="16" t="s">
        <v>37</v>
      </c>
      <c r="C15" s="16" t="s">
        <v>38</v>
      </c>
      <c r="D15" s="16" t="s">
        <v>34</v>
      </c>
      <c r="E15" s="16">
        <v>72</v>
      </c>
      <c r="F15" s="17">
        <f t="shared" si="4"/>
        <v>28.8</v>
      </c>
      <c r="G15" s="17">
        <v>82.2</v>
      </c>
      <c r="H15" s="17">
        <f t="shared" si="5"/>
        <v>49.32</v>
      </c>
      <c r="I15" s="17">
        <f t="shared" si="6"/>
        <v>78.12</v>
      </c>
      <c r="J15" s="16">
        <f t="shared" si="7"/>
        <v>3</v>
      </c>
      <c r="K15" s="28" t="s">
        <v>25</v>
      </c>
      <c r="L15" s="29"/>
    </row>
    <row r="16" spans="1:12" s="1" customFormat="1" ht="18" customHeight="1">
      <c r="A16" s="20"/>
      <c r="B16" s="21"/>
      <c r="C16" s="21"/>
      <c r="D16" s="21"/>
      <c r="E16" s="21"/>
      <c r="F16" s="22"/>
      <c r="G16" s="22"/>
      <c r="H16" s="22"/>
      <c r="I16" s="22"/>
      <c r="J16" s="21"/>
      <c r="K16" s="31"/>
      <c r="L16" s="32"/>
    </row>
    <row r="17" spans="1:12" ht="18" customHeight="1">
      <c r="A17" s="16">
        <v>10</v>
      </c>
      <c r="B17" s="16" t="s">
        <v>39</v>
      </c>
      <c r="C17" s="16" t="s">
        <v>40</v>
      </c>
      <c r="D17" s="16" t="s">
        <v>41</v>
      </c>
      <c r="E17" s="16">
        <v>74.5</v>
      </c>
      <c r="F17" s="17">
        <f aca="true" t="shared" si="8" ref="F17:F19">E17*0.4</f>
        <v>29.8</v>
      </c>
      <c r="G17" s="17">
        <v>90.2</v>
      </c>
      <c r="H17" s="17">
        <f aca="true" t="shared" si="9" ref="H17:H19">G17*0.6</f>
        <v>54.12</v>
      </c>
      <c r="I17" s="17">
        <f aca="true" t="shared" si="10" ref="I17:I19">F17+H17</f>
        <v>83.92</v>
      </c>
      <c r="J17" s="16">
        <f aca="true" t="shared" si="11" ref="J17:J19">RANK(I17,$I$17:$I$19)</f>
        <v>1</v>
      </c>
      <c r="K17" s="28" t="s">
        <v>20</v>
      </c>
      <c r="L17" s="29"/>
    </row>
    <row r="18" spans="1:12" ht="18" customHeight="1">
      <c r="A18" s="16">
        <v>11</v>
      </c>
      <c r="B18" s="16" t="s">
        <v>42</v>
      </c>
      <c r="C18" s="16" t="s">
        <v>43</v>
      </c>
      <c r="D18" s="16" t="s">
        <v>41</v>
      </c>
      <c r="E18" s="16">
        <v>76</v>
      </c>
      <c r="F18" s="17">
        <f t="shared" si="8"/>
        <v>30.400000000000002</v>
      </c>
      <c r="G18" s="17">
        <v>86.4</v>
      </c>
      <c r="H18" s="17">
        <f t="shared" si="9"/>
        <v>51.84</v>
      </c>
      <c r="I18" s="17">
        <f t="shared" si="10"/>
        <v>82.24000000000001</v>
      </c>
      <c r="J18" s="16">
        <f t="shared" si="11"/>
        <v>2</v>
      </c>
      <c r="K18" s="28" t="s">
        <v>25</v>
      </c>
      <c r="L18" s="29"/>
    </row>
    <row r="19" spans="1:12" ht="18" customHeight="1">
      <c r="A19" s="16">
        <v>12</v>
      </c>
      <c r="B19" s="16" t="s">
        <v>44</v>
      </c>
      <c r="C19" s="16" t="s">
        <v>45</v>
      </c>
      <c r="D19" s="16" t="s">
        <v>41</v>
      </c>
      <c r="E19" s="16">
        <v>75.5</v>
      </c>
      <c r="F19" s="17">
        <f t="shared" si="8"/>
        <v>30.200000000000003</v>
      </c>
      <c r="G19" s="17">
        <v>84.8</v>
      </c>
      <c r="H19" s="17">
        <f t="shared" si="9"/>
        <v>50.879999999999995</v>
      </c>
      <c r="I19" s="17">
        <f t="shared" si="10"/>
        <v>81.08</v>
      </c>
      <c r="J19" s="16">
        <f t="shared" si="11"/>
        <v>3</v>
      </c>
      <c r="K19" s="28" t="s">
        <v>25</v>
      </c>
      <c r="L19" s="29"/>
    </row>
    <row r="20" spans="1:12" s="1" customFormat="1" ht="18" customHeight="1">
      <c r="A20" s="20"/>
      <c r="B20" s="21"/>
      <c r="C20" s="21"/>
      <c r="D20" s="21"/>
      <c r="E20" s="21"/>
      <c r="F20" s="22"/>
      <c r="G20" s="22"/>
      <c r="H20" s="22"/>
      <c r="I20" s="22"/>
      <c r="J20" s="21"/>
      <c r="K20" s="31"/>
      <c r="L20" s="32"/>
    </row>
    <row r="21" spans="1:12" ht="18" customHeight="1">
      <c r="A21" s="16">
        <v>13</v>
      </c>
      <c r="B21" s="16" t="s">
        <v>46</v>
      </c>
      <c r="C21" s="16" t="s">
        <v>47</v>
      </c>
      <c r="D21" s="16" t="s">
        <v>48</v>
      </c>
      <c r="E21" s="16">
        <v>78</v>
      </c>
      <c r="F21" s="17">
        <f aca="true" t="shared" si="12" ref="F21:F26">E21*0.4</f>
        <v>31.200000000000003</v>
      </c>
      <c r="G21" s="17">
        <v>90.6</v>
      </c>
      <c r="H21" s="17">
        <f aca="true" t="shared" si="13" ref="H21:H25">G21*0.6</f>
        <v>54.35999999999999</v>
      </c>
      <c r="I21" s="17">
        <f aca="true" t="shared" si="14" ref="I21:I26">F21+H21</f>
        <v>85.56</v>
      </c>
      <c r="J21" s="16">
        <f aca="true" t="shared" si="15" ref="J21:J25">RANK(I21,$I$21:$I$26)</f>
        <v>1</v>
      </c>
      <c r="K21" s="28" t="s">
        <v>20</v>
      </c>
      <c r="L21" s="29"/>
    </row>
    <row r="22" spans="1:12" ht="18" customHeight="1">
      <c r="A22" s="16">
        <v>14</v>
      </c>
      <c r="B22" s="16" t="s">
        <v>49</v>
      </c>
      <c r="C22" s="16" t="s">
        <v>50</v>
      </c>
      <c r="D22" s="16" t="s">
        <v>48</v>
      </c>
      <c r="E22" s="16">
        <v>79</v>
      </c>
      <c r="F22" s="17">
        <f t="shared" si="12"/>
        <v>31.6</v>
      </c>
      <c r="G22" s="17">
        <v>88.2</v>
      </c>
      <c r="H22" s="17">
        <f t="shared" si="13"/>
        <v>52.92</v>
      </c>
      <c r="I22" s="17">
        <f t="shared" si="14"/>
        <v>84.52000000000001</v>
      </c>
      <c r="J22" s="16">
        <f t="shared" si="15"/>
        <v>2</v>
      </c>
      <c r="K22" s="28" t="s">
        <v>20</v>
      </c>
      <c r="L22" s="29"/>
    </row>
    <row r="23" spans="1:12" ht="18" customHeight="1">
      <c r="A23" s="16">
        <v>15</v>
      </c>
      <c r="B23" s="16" t="s">
        <v>51</v>
      </c>
      <c r="C23" s="16" t="s">
        <v>52</v>
      </c>
      <c r="D23" s="16" t="s">
        <v>48</v>
      </c>
      <c r="E23" s="16">
        <v>75.5</v>
      </c>
      <c r="F23" s="17">
        <f t="shared" si="12"/>
        <v>30.200000000000003</v>
      </c>
      <c r="G23" s="17">
        <v>82.6</v>
      </c>
      <c r="H23" s="17">
        <f t="shared" si="13"/>
        <v>49.559999999999995</v>
      </c>
      <c r="I23" s="17">
        <f t="shared" si="14"/>
        <v>79.75999999999999</v>
      </c>
      <c r="J23" s="16">
        <f t="shared" si="15"/>
        <v>3</v>
      </c>
      <c r="K23" s="28" t="s">
        <v>25</v>
      </c>
      <c r="L23" s="29"/>
    </row>
    <row r="24" spans="1:12" ht="18" customHeight="1">
      <c r="A24" s="16">
        <v>16</v>
      </c>
      <c r="B24" s="16" t="s">
        <v>53</v>
      </c>
      <c r="C24" s="16" t="s">
        <v>54</v>
      </c>
      <c r="D24" s="16" t="s">
        <v>48</v>
      </c>
      <c r="E24" s="16">
        <v>77.5</v>
      </c>
      <c r="F24" s="17">
        <f t="shared" si="12"/>
        <v>31</v>
      </c>
      <c r="G24" s="17">
        <v>77</v>
      </c>
      <c r="H24" s="17">
        <f t="shared" si="13"/>
        <v>46.199999999999996</v>
      </c>
      <c r="I24" s="17">
        <f t="shared" si="14"/>
        <v>77.19999999999999</v>
      </c>
      <c r="J24" s="16">
        <f t="shared" si="15"/>
        <v>4</v>
      </c>
      <c r="K24" s="28" t="s">
        <v>25</v>
      </c>
      <c r="L24" s="29"/>
    </row>
    <row r="25" spans="1:12" ht="18" customHeight="1">
      <c r="A25" s="16">
        <v>17</v>
      </c>
      <c r="B25" s="16" t="s">
        <v>55</v>
      </c>
      <c r="C25" s="16" t="s">
        <v>56</v>
      </c>
      <c r="D25" s="16" t="s">
        <v>48</v>
      </c>
      <c r="E25" s="16">
        <v>76</v>
      </c>
      <c r="F25" s="17">
        <f t="shared" si="12"/>
        <v>30.400000000000002</v>
      </c>
      <c r="G25" s="17">
        <v>72.8</v>
      </c>
      <c r="H25" s="17">
        <f t="shared" si="13"/>
        <v>43.68</v>
      </c>
      <c r="I25" s="17">
        <f t="shared" si="14"/>
        <v>74.08</v>
      </c>
      <c r="J25" s="16">
        <f t="shared" si="15"/>
        <v>5</v>
      </c>
      <c r="K25" s="28" t="s">
        <v>25</v>
      </c>
      <c r="L25" s="29"/>
    </row>
    <row r="26" spans="1:12" ht="18" customHeight="1">
      <c r="A26" s="16">
        <v>18</v>
      </c>
      <c r="B26" s="16" t="s">
        <v>57</v>
      </c>
      <c r="C26" s="16" t="s">
        <v>58</v>
      </c>
      <c r="D26" s="16" t="s">
        <v>48</v>
      </c>
      <c r="E26" s="16">
        <v>75.5</v>
      </c>
      <c r="F26" s="17">
        <f t="shared" si="12"/>
        <v>30.200000000000003</v>
      </c>
      <c r="G26" s="25">
        <v>-1</v>
      </c>
      <c r="H26" s="25">
        <v>-1</v>
      </c>
      <c r="I26" s="17"/>
      <c r="J26" s="16"/>
      <c r="K26" s="28" t="s">
        <v>25</v>
      </c>
      <c r="L26" s="34"/>
    </row>
    <row r="27" spans="1:12" s="1" customFormat="1" ht="18" customHeight="1">
      <c r="A27" s="20"/>
      <c r="B27" s="21"/>
      <c r="C27" s="21"/>
      <c r="D27" s="21"/>
      <c r="E27" s="21"/>
      <c r="F27" s="22"/>
      <c r="G27" s="22"/>
      <c r="H27" s="22"/>
      <c r="I27" s="22"/>
      <c r="J27" s="21"/>
      <c r="K27" s="31"/>
      <c r="L27" s="32"/>
    </row>
    <row r="28" spans="1:12" ht="18" customHeight="1">
      <c r="A28" s="16">
        <v>19</v>
      </c>
      <c r="B28" s="16" t="s">
        <v>59</v>
      </c>
      <c r="C28" s="16" t="s">
        <v>60</v>
      </c>
      <c r="D28" s="16" t="s">
        <v>61</v>
      </c>
      <c r="E28" s="16">
        <v>72.5</v>
      </c>
      <c r="F28" s="17">
        <f aca="true" t="shared" si="16" ref="F28:F30">E28*0.4</f>
        <v>29</v>
      </c>
      <c r="G28" s="17">
        <v>90.6</v>
      </c>
      <c r="H28" s="17">
        <f aca="true" t="shared" si="17" ref="H28:H30">G28*0.6</f>
        <v>54.35999999999999</v>
      </c>
      <c r="I28" s="17">
        <f aca="true" t="shared" si="18" ref="I28:I30">F28+H28</f>
        <v>83.35999999999999</v>
      </c>
      <c r="J28" s="16">
        <f aca="true" t="shared" si="19" ref="J28:J30">RANK(I28,$I$28:$I$30)</f>
        <v>1</v>
      </c>
      <c r="K28" s="28" t="s">
        <v>20</v>
      </c>
      <c r="L28" s="29"/>
    </row>
    <row r="29" spans="1:12" ht="18" customHeight="1">
      <c r="A29" s="16">
        <v>20</v>
      </c>
      <c r="B29" s="16" t="s">
        <v>62</v>
      </c>
      <c r="C29" s="16" t="s">
        <v>63</v>
      </c>
      <c r="D29" s="16" t="s">
        <v>61</v>
      </c>
      <c r="E29" s="16">
        <v>70.5</v>
      </c>
      <c r="F29" s="17">
        <f t="shared" si="16"/>
        <v>28.200000000000003</v>
      </c>
      <c r="G29" s="17">
        <v>82.3</v>
      </c>
      <c r="H29" s="17">
        <f t="shared" si="17"/>
        <v>49.379999999999995</v>
      </c>
      <c r="I29" s="17">
        <f t="shared" si="18"/>
        <v>77.58</v>
      </c>
      <c r="J29" s="16">
        <f t="shared" si="19"/>
        <v>2</v>
      </c>
      <c r="K29" s="28" t="s">
        <v>25</v>
      </c>
      <c r="L29" s="29"/>
    </row>
    <row r="30" spans="1:12" ht="18" customHeight="1">
      <c r="A30" s="16">
        <v>21</v>
      </c>
      <c r="B30" s="16" t="s">
        <v>64</v>
      </c>
      <c r="C30" s="16" t="s">
        <v>65</v>
      </c>
      <c r="D30" s="16" t="s">
        <v>61</v>
      </c>
      <c r="E30" s="16">
        <v>72.5</v>
      </c>
      <c r="F30" s="17">
        <f t="shared" si="16"/>
        <v>29</v>
      </c>
      <c r="G30" s="17">
        <v>77.96</v>
      </c>
      <c r="H30" s="17">
        <f t="shared" si="17"/>
        <v>46.775999999999996</v>
      </c>
      <c r="I30" s="17">
        <f t="shared" si="18"/>
        <v>75.776</v>
      </c>
      <c r="J30" s="16">
        <f t="shared" si="19"/>
        <v>3</v>
      </c>
      <c r="K30" s="28" t="s">
        <v>25</v>
      </c>
      <c r="L30" s="29"/>
    </row>
    <row r="31" spans="1:12" s="1" customFormat="1" ht="18" customHeight="1">
      <c r="A31" s="20"/>
      <c r="B31" s="21"/>
      <c r="C31" s="21"/>
      <c r="D31" s="21"/>
      <c r="E31" s="21"/>
      <c r="F31" s="22"/>
      <c r="G31" s="22"/>
      <c r="H31" s="22"/>
      <c r="I31" s="22"/>
      <c r="J31" s="21"/>
      <c r="K31" s="31"/>
      <c r="L31" s="32"/>
    </row>
    <row r="32" spans="1:12" ht="18" customHeight="1">
      <c r="A32" s="16">
        <v>22</v>
      </c>
      <c r="B32" s="16" t="s">
        <v>66</v>
      </c>
      <c r="C32" s="16" t="s">
        <v>67</v>
      </c>
      <c r="D32" s="16" t="s">
        <v>68</v>
      </c>
      <c r="E32" s="16">
        <v>82.5</v>
      </c>
      <c r="F32" s="17">
        <f aca="true" t="shared" si="20" ref="F32:F34">E32*0.4</f>
        <v>33</v>
      </c>
      <c r="G32" s="17">
        <v>86.8</v>
      </c>
      <c r="H32" s="17">
        <f aca="true" t="shared" si="21" ref="H32:H34">G32*0.6</f>
        <v>52.08</v>
      </c>
      <c r="I32" s="17">
        <f aca="true" t="shared" si="22" ref="I32:I34">F32+H32</f>
        <v>85.08</v>
      </c>
      <c r="J32" s="16">
        <f aca="true" t="shared" si="23" ref="J32:J34">RANK(I32,$I$32:$I$34)</f>
        <v>1</v>
      </c>
      <c r="K32" s="28" t="s">
        <v>20</v>
      </c>
      <c r="L32" s="29"/>
    </row>
    <row r="33" spans="1:12" ht="18" customHeight="1">
      <c r="A33" s="16">
        <v>23</v>
      </c>
      <c r="B33" s="16" t="s">
        <v>69</v>
      </c>
      <c r="C33" s="16" t="s">
        <v>70</v>
      </c>
      <c r="D33" s="16" t="s">
        <v>68</v>
      </c>
      <c r="E33" s="16">
        <v>74</v>
      </c>
      <c r="F33" s="17">
        <f t="shared" si="20"/>
        <v>29.6</v>
      </c>
      <c r="G33" s="17">
        <v>77.2</v>
      </c>
      <c r="H33" s="17">
        <f t="shared" si="21"/>
        <v>46.32</v>
      </c>
      <c r="I33" s="17">
        <f t="shared" si="22"/>
        <v>75.92</v>
      </c>
      <c r="J33" s="16">
        <f t="shared" si="23"/>
        <v>2</v>
      </c>
      <c r="K33" s="28" t="s">
        <v>25</v>
      </c>
      <c r="L33" s="29"/>
    </row>
    <row r="34" spans="1:12" s="2" customFormat="1" ht="18" customHeight="1">
      <c r="A34" s="16">
        <v>24</v>
      </c>
      <c r="B34" s="16" t="s">
        <v>71</v>
      </c>
      <c r="C34" s="16" t="s">
        <v>72</v>
      </c>
      <c r="D34" s="16" t="s">
        <v>68</v>
      </c>
      <c r="E34" s="16">
        <v>73.5</v>
      </c>
      <c r="F34" s="17">
        <f t="shared" si="20"/>
        <v>29.400000000000002</v>
      </c>
      <c r="G34" s="17">
        <v>65.4</v>
      </c>
      <c r="H34" s="17">
        <f t="shared" si="21"/>
        <v>39.24</v>
      </c>
      <c r="I34" s="17">
        <f t="shared" si="22"/>
        <v>68.64</v>
      </c>
      <c r="J34" s="16">
        <f t="shared" si="23"/>
        <v>3</v>
      </c>
      <c r="K34" s="28" t="s">
        <v>25</v>
      </c>
      <c r="L34" s="35"/>
    </row>
    <row r="35" spans="1:12" s="1" customFormat="1" ht="18" customHeight="1">
      <c r="A35" s="20"/>
      <c r="B35" s="21"/>
      <c r="C35" s="21"/>
      <c r="D35" s="21"/>
      <c r="E35" s="21"/>
      <c r="F35" s="22"/>
      <c r="G35" s="22"/>
      <c r="H35" s="22"/>
      <c r="I35" s="22"/>
      <c r="J35" s="21"/>
      <c r="K35" s="31"/>
      <c r="L35" s="32"/>
    </row>
    <row r="36" spans="1:12" ht="18" customHeight="1">
      <c r="A36" s="16">
        <v>25</v>
      </c>
      <c r="B36" s="16" t="s">
        <v>73</v>
      </c>
      <c r="C36" s="16" t="s">
        <v>74</v>
      </c>
      <c r="D36" s="16" t="s">
        <v>75</v>
      </c>
      <c r="E36" s="16">
        <v>75</v>
      </c>
      <c r="F36" s="17">
        <f aca="true" t="shared" si="24" ref="F36:F39">E36*0.4</f>
        <v>30</v>
      </c>
      <c r="G36" s="17">
        <v>82.2</v>
      </c>
      <c r="H36" s="17">
        <f aca="true" t="shared" si="25" ref="H36:H39">G36*0.6</f>
        <v>49.32</v>
      </c>
      <c r="I36" s="17">
        <f aca="true" t="shared" si="26" ref="I36:I39">F36+H36</f>
        <v>79.32</v>
      </c>
      <c r="J36" s="16">
        <f aca="true" t="shared" si="27" ref="J36:J39">RANK(I36,$I$36:$I$39)</f>
        <v>1</v>
      </c>
      <c r="K36" s="28" t="s">
        <v>20</v>
      </c>
      <c r="L36" s="29"/>
    </row>
    <row r="37" spans="1:12" ht="18" customHeight="1">
      <c r="A37" s="16">
        <v>26</v>
      </c>
      <c r="B37" s="16" t="s">
        <v>76</v>
      </c>
      <c r="C37" s="16" t="s">
        <v>77</v>
      </c>
      <c r="D37" s="16" t="s">
        <v>75</v>
      </c>
      <c r="E37" s="16">
        <v>76.5</v>
      </c>
      <c r="F37" s="17">
        <f t="shared" si="24"/>
        <v>30.6</v>
      </c>
      <c r="G37" s="17">
        <v>78.6</v>
      </c>
      <c r="H37" s="17">
        <f t="shared" si="25"/>
        <v>47.16</v>
      </c>
      <c r="I37" s="17">
        <f t="shared" si="26"/>
        <v>77.75999999999999</v>
      </c>
      <c r="J37" s="16">
        <f t="shared" si="27"/>
        <v>2</v>
      </c>
      <c r="K37" s="28" t="s">
        <v>25</v>
      </c>
      <c r="L37" s="29"/>
    </row>
    <row r="38" spans="1:12" ht="18" customHeight="1">
      <c r="A38" s="16">
        <v>27</v>
      </c>
      <c r="B38" s="16" t="s">
        <v>78</v>
      </c>
      <c r="C38" s="16" t="s">
        <v>79</v>
      </c>
      <c r="D38" s="16" t="s">
        <v>75</v>
      </c>
      <c r="E38" s="16">
        <v>75</v>
      </c>
      <c r="F38" s="17">
        <f t="shared" si="24"/>
        <v>30</v>
      </c>
      <c r="G38" s="17">
        <v>78.4</v>
      </c>
      <c r="H38" s="17">
        <f t="shared" si="25"/>
        <v>47.04</v>
      </c>
      <c r="I38" s="17">
        <f t="shared" si="26"/>
        <v>77.03999999999999</v>
      </c>
      <c r="J38" s="16">
        <f t="shared" si="27"/>
        <v>3</v>
      </c>
      <c r="K38" s="28" t="s">
        <v>25</v>
      </c>
      <c r="L38" s="29"/>
    </row>
    <row r="39" spans="1:12" ht="18" customHeight="1">
      <c r="A39" s="16">
        <v>28</v>
      </c>
      <c r="B39" s="16" t="s">
        <v>80</v>
      </c>
      <c r="C39" s="16" t="s">
        <v>81</v>
      </c>
      <c r="D39" s="16" t="s">
        <v>75</v>
      </c>
      <c r="E39" s="16">
        <v>75.5</v>
      </c>
      <c r="F39" s="17">
        <f t="shared" si="24"/>
        <v>30.200000000000003</v>
      </c>
      <c r="G39" s="17">
        <v>71.8</v>
      </c>
      <c r="H39" s="17">
        <f t="shared" si="25"/>
        <v>43.08</v>
      </c>
      <c r="I39" s="17">
        <f t="shared" si="26"/>
        <v>73.28</v>
      </c>
      <c r="J39" s="16">
        <f t="shared" si="27"/>
        <v>4</v>
      </c>
      <c r="K39" s="28" t="s">
        <v>25</v>
      </c>
      <c r="L39" s="29"/>
    </row>
    <row r="40" spans="1:12" s="1" customFormat="1" ht="18" customHeight="1">
      <c r="A40" s="20"/>
      <c r="B40" s="21"/>
      <c r="C40" s="21"/>
      <c r="D40" s="21"/>
      <c r="E40" s="21"/>
      <c r="F40" s="22"/>
      <c r="G40" s="22"/>
      <c r="H40" s="22"/>
      <c r="I40" s="22"/>
      <c r="J40" s="21"/>
      <c r="K40" s="31"/>
      <c r="L40" s="32"/>
    </row>
    <row r="41" spans="1:12" ht="18" customHeight="1">
      <c r="A41" s="16">
        <v>29</v>
      </c>
      <c r="B41" s="26" t="s">
        <v>82</v>
      </c>
      <c r="C41" s="26" t="s">
        <v>83</v>
      </c>
      <c r="D41" s="16" t="s">
        <v>84</v>
      </c>
      <c r="E41" s="26">
        <v>61.5</v>
      </c>
      <c r="F41" s="17">
        <f aca="true" t="shared" si="28" ref="F41:F43">E41*0.4</f>
        <v>24.6</v>
      </c>
      <c r="G41" s="17">
        <v>91.8</v>
      </c>
      <c r="H41" s="17">
        <f aca="true" t="shared" si="29" ref="H41:H43">G41*0.6</f>
        <v>55.08</v>
      </c>
      <c r="I41" s="17">
        <f aca="true" t="shared" si="30" ref="I41:I43">F41+H41</f>
        <v>79.68</v>
      </c>
      <c r="J41" s="16">
        <f aca="true" t="shared" si="31" ref="J41:J43">RANK(I41,$I$41:$I$43)</f>
        <v>1</v>
      </c>
      <c r="K41" s="28" t="s">
        <v>20</v>
      </c>
      <c r="L41" s="29"/>
    </row>
    <row r="42" spans="1:12" ht="18" customHeight="1">
      <c r="A42" s="16">
        <v>30</v>
      </c>
      <c r="B42" s="16" t="s">
        <v>85</v>
      </c>
      <c r="C42" s="16" t="s">
        <v>86</v>
      </c>
      <c r="D42" s="16" t="s">
        <v>84</v>
      </c>
      <c r="E42" s="16">
        <v>72</v>
      </c>
      <c r="F42" s="17">
        <f t="shared" si="28"/>
        <v>28.8</v>
      </c>
      <c r="G42" s="17">
        <v>56.7</v>
      </c>
      <c r="H42" s="17">
        <f t="shared" si="29"/>
        <v>34.02</v>
      </c>
      <c r="I42" s="17">
        <f t="shared" si="30"/>
        <v>62.82000000000001</v>
      </c>
      <c r="J42" s="16">
        <f t="shared" si="31"/>
        <v>2</v>
      </c>
      <c r="K42" s="28" t="s">
        <v>25</v>
      </c>
      <c r="L42" s="29"/>
    </row>
    <row r="43" spans="1:12" ht="18" customHeight="1">
      <c r="A43" s="16">
        <v>31</v>
      </c>
      <c r="B43" s="16" t="s">
        <v>87</v>
      </c>
      <c r="C43" s="16" t="s">
        <v>88</v>
      </c>
      <c r="D43" s="16" t="s">
        <v>84</v>
      </c>
      <c r="E43" s="16">
        <v>74</v>
      </c>
      <c r="F43" s="17">
        <f t="shared" si="28"/>
        <v>29.6</v>
      </c>
      <c r="G43" s="17">
        <v>47.6</v>
      </c>
      <c r="H43" s="17">
        <f t="shared" si="29"/>
        <v>28.56</v>
      </c>
      <c r="I43" s="17">
        <f t="shared" si="30"/>
        <v>58.16</v>
      </c>
      <c r="J43" s="16">
        <f t="shared" si="31"/>
        <v>3</v>
      </c>
      <c r="K43" s="28" t="s">
        <v>25</v>
      </c>
      <c r="L43" s="29"/>
    </row>
    <row r="44" spans="1:12" s="1" customFormat="1" ht="18" customHeight="1">
      <c r="A44" s="20"/>
      <c r="B44" s="21"/>
      <c r="C44" s="21"/>
      <c r="D44" s="21"/>
      <c r="E44" s="21"/>
      <c r="F44" s="22"/>
      <c r="G44" s="22"/>
      <c r="H44" s="22"/>
      <c r="I44" s="22"/>
      <c r="J44" s="21"/>
      <c r="K44" s="31"/>
      <c r="L44" s="32"/>
    </row>
    <row r="45" spans="1:12" ht="18" customHeight="1">
      <c r="A45" s="16">
        <v>32</v>
      </c>
      <c r="B45" s="16" t="s">
        <v>89</v>
      </c>
      <c r="C45" s="16" t="s">
        <v>90</v>
      </c>
      <c r="D45" s="16" t="s">
        <v>91</v>
      </c>
      <c r="E45" s="16">
        <v>81</v>
      </c>
      <c r="F45" s="17">
        <f aca="true" t="shared" si="32" ref="F45:F48">E45*0.4</f>
        <v>32.4</v>
      </c>
      <c r="G45" s="17">
        <v>87.8</v>
      </c>
      <c r="H45" s="17">
        <f aca="true" t="shared" si="33" ref="H45:H48">G45*0.6</f>
        <v>52.68</v>
      </c>
      <c r="I45" s="17">
        <f aca="true" t="shared" si="34" ref="I45:I48">F45+H45</f>
        <v>85.08</v>
      </c>
      <c r="J45" s="16">
        <f aca="true" t="shared" si="35" ref="J45:J48">RANK(I45,$I$45:$I$48)</f>
        <v>1</v>
      </c>
      <c r="K45" s="28" t="s">
        <v>20</v>
      </c>
      <c r="L45" s="29"/>
    </row>
    <row r="46" spans="1:12" ht="18" customHeight="1">
      <c r="A46" s="16">
        <v>33</v>
      </c>
      <c r="B46" s="16" t="s">
        <v>92</v>
      </c>
      <c r="C46" s="16" t="s">
        <v>93</v>
      </c>
      <c r="D46" s="16" t="s">
        <v>91</v>
      </c>
      <c r="E46" s="16">
        <v>76</v>
      </c>
      <c r="F46" s="17">
        <f t="shared" si="32"/>
        <v>30.400000000000002</v>
      </c>
      <c r="G46" s="17">
        <v>84</v>
      </c>
      <c r="H46" s="17">
        <f t="shared" si="33"/>
        <v>50.4</v>
      </c>
      <c r="I46" s="17">
        <f t="shared" si="34"/>
        <v>80.8</v>
      </c>
      <c r="J46" s="16">
        <f t="shared" si="35"/>
        <v>2</v>
      </c>
      <c r="K46" s="28" t="s">
        <v>25</v>
      </c>
      <c r="L46" s="29"/>
    </row>
    <row r="47" spans="1:12" ht="18" customHeight="1">
      <c r="A47" s="16">
        <v>34</v>
      </c>
      <c r="B47" s="16" t="s">
        <v>94</v>
      </c>
      <c r="C47" s="16" t="s">
        <v>95</v>
      </c>
      <c r="D47" s="16" t="s">
        <v>91</v>
      </c>
      <c r="E47" s="16">
        <v>72</v>
      </c>
      <c r="F47" s="17">
        <f t="shared" si="32"/>
        <v>28.8</v>
      </c>
      <c r="G47" s="17">
        <v>82.4</v>
      </c>
      <c r="H47" s="17">
        <f t="shared" si="33"/>
        <v>49.440000000000005</v>
      </c>
      <c r="I47" s="17">
        <f t="shared" si="34"/>
        <v>78.24000000000001</v>
      </c>
      <c r="J47" s="16">
        <f t="shared" si="35"/>
        <v>3</v>
      </c>
      <c r="K47" s="28" t="s">
        <v>25</v>
      </c>
      <c r="L47" s="29"/>
    </row>
    <row r="48" spans="1:12" ht="18" customHeight="1">
      <c r="A48" s="16">
        <v>35</v>
      </c>
      <c r="B48" s="16" t="s">
        <v>96</v>
      </c>
      <c r="C48" s="16" t="s">
        <v>97</v>
      </c>
      <c r="D48" s="16" t="s">
        <v>91</v>
      </c>
      <c r="E48" s="16">
        <v>72</v>
      </c>
      <c r="F48" s="17">
        <f t="shared" si="32"/>
        <v>28.8</v>
      </c>
      <c r="G48" s="17">
        <v>79.8</v>
      </c>
      <c r="H48" s="17">
        <f t="shared" si="33"/>
        <v>47.879999999999995</v>
      </c>
      <c r="I48" s="17">
        <f t="shared" si="34"/>
        <v>76.67999999999999</v>
      </c>
      <c r="J48" s="16">
        <f t="shared" si="35"/>
        <v>4</v>
      </c>
      <c r="K48" s="28" t="s">
        <v>25</v>
      </c>
      <c r="L48" s="29"/>
    </row>
    <row r="49" spans="1:12" s="1" customFormat="1" ht="18" customHeight="1">
      <c r="A49" s="20"/>
      <c r="B49" s="21"/>
      <c r="C49" s="21"/>
      <c r="D49" s="21"/>
      <c r="E49" s="21"/>
      <c r="F49" s="22"/>
      <c r="G49" s="22"/>
      <c r="H49" s="22"/>
      <c r="I49" s="22"/>
      <c r="J49" s="21"/>
      <c r="K49" s="31"/>
      <c r="L49" s="32"/>
    </row>
    <row r="50" spans="1:12" ht="18" customHeight="1">
      <c r="A50" s="16">
        <v>36</v>
      </c>
      <c r="B50" s="16" t="s">
        <v>98</v>
      </c>
      <c r="C50" s="16" t="s">
        <v>99</v>
      </c>
      <c r="D50" s="16" t="s">
        <v>100</v>
      </c>
      <c r="E50" s="16">
        <v>74.5</v>
      </c>
      <c r="F50" s="17">
        <f aca="true" t="shared" si="36" ref="F50:F52">E50*0.4</f>
        <v>29.8</v>
      </c>
      <c r="G50" s="17">
        <v>80</v>
      </c>
      <c r="H50" s="17">
        <f aca="true" t="shared" si="37" ref="H50:H52">G50*0.6</f>
        <v>48</v>
      </c>
      <c r="I50" s="17">
        <f aca="true" t="shared" si="38" ref="I50:I52">F50+H50</f>
        <v>77.8</v>
      </c>
      <c r="J50" s="16">
        <f aca="true" t="shared" si="39" ref="J50:J52">RANK(I50,$I$50:$I$52)</f>
        <v>1</v>
      </c>
      <c r="K50" s="28" t="s">
        <v>20</v>
      </c>
      <c r="L50" s="29"/>
    </row>
    <row r="51" spans="1:12" ht="18" customHeight="1">
      <c r="A51" s="16">
        <v>37</v>
      </c>
      <c r="B51" s="16" t="s">
        <v>101</v>
      </c>
      <c r="C51" s="16" t="s">
        <v>102</v>
      </c>
      <c r="D51" s="16" t="s">
        <v>100</v>
      </c>
      <c r="E51" s="16">
        <v>73</v>
      </c>
      <c r="F51" s="17">
        <f t="shared" si="36"/>
        <v>29.200000000000003</v>
      </c>
      <c r="G51" s="17">
        <v>78</v>
      </c>
      <c r="H51" s="17">
        <f t="shared" si="37"/>
        <v>46.8</v>
      </c>
      <c r="I51" s="17">
        <f t="shared" si="38"/>
        <v>76</v>
      </c>
      <c r="J51" s="16">
        <f t="shared" si="39"/>
        <v>2</v>
      </c>
      <c r="K51" s="28" t="s">
        <v>25</v>
      </c>
      <c r="L51" s="29"/>
    </row>
    <row r="52" spans="1:12" ht="18" customHeight="1">
      <c r="A52" s="16">
        <v>38</v>
      </c>
      <c r="B52" s="16" t="s">
        <v>103</v>
      </c>
      <c r="C52" s="16" t="s">
        <v>104</v>
      </c>
      <c r="D52" s="16" t="s">
        <v>100</v>
      </c>
      <c r="E52" s="16">
        <v>65.5</v>
      </c>
      <c r="F52" s="17">
        <f t="shared" si="36"/>
        <v>26.200000000000003</v>
      </c>
      <c r="G52" s="17">
        <v>82.2</v>
      </c>
      <c r="H52" s="17">
        <f t="shared" si="37"/>
        <v>49.32</v>
      </c>
      <c r="I52" s="17">
        <f t="shared" si="38"/>
        <v>75.52000000000001</v>
      </c>
      <c r="J52" s="16">
        <f t="shared" si="39"/>
        <v>3</v>
      </c>
      <c r="K52" s="28" t="s">
        <v>25</v>
      </c>
      <c r="L52" s="29"/>
    </row>
    <row r="53" spans="1:12" s="1" customFormat="1" ht="18" customHeight="1">
      <c r="A53" s="20"/>
      <c r="B53" s="21"/>
      <c r="C53" s="21"/>
      <c r="D53" s="21"/>
      <c r="E53" s="21"/>
      <c r="F53" s="22"/>
      <c r="G53" s="22"/>
      <c r="H53" s="22"/>
      <c r="I53" s="22"/>
      <c r="J53" s="21"/>
      <c r="K53" s="31"/>
      <c r="L53" s="32"/>
    </row>
    <row r="54" spans="1:12" ht="18" customHeight="1">
      <c r="A54" s="16">
        <v>39</v>
      </c>
      <c r="B54" s="16" t="s">
        <v>105</v>
      </c>
      <c r="C54" s="16" t="s">
        <v>106</v>
      </c>
      <c r="D54" s="16" t="s">
        <v>107</v>
      </c>
      <c r="E54" s="16">
        <v>75</v>
      </c>
      <c r="F54" s="17">
        <f aca="true" t="shared" si="40" ref="F54:F56">E54*0.4</f>
        <v>30</v>
      </c>
      <c r="G54" s="17">
        <v>88.2</v>
      </c>
      <c r="H54" s="17">
        <f aca="true" t="shared" si="41" ref="H54:H56">G54*0.6</f>
        <v>52.92</v>
      </c>
      <c r="I54" s="17">
        <f aca="true" t="shared" si="42" ref="I54:I56">F54+H54</f>
        <v>82.92</v>
      </c>
      <c r="J54" s="16">
        <f aca="true" t="shared" si="43" ref="J54:J56">RANK(I54,$I$54:$I$56)</f>
        <v>1</v>
      </c>
      <c r="K54" s="28" t="s">
        <v>20</v>
      </c>
      <c r="L54" s="29"/>
    </row>
    <row r="55" spans="1:12" ht="18" customHeight="1">
      <c r="A55" s="16">
        <v>40</v>
      </c>
      <c r="B55" s="16" t="s">
        <v>108</v>
      </c>
      <c r="C55" s="16" t="s">
        <v>109</v>
      </c>
      <c r="D55" s="16" t="s">
        <v>107</v>
      </c>
      <c r="E55" s="16">
        <v>75.5</v>
      </c>
      <c r="F55" s="17">
        <f t="shared" si="40"/>
        <v>30.200000000000003</v>
      </c>
      <c r="G55" s="17">
        <v>84.4</v>
      </c>
      <c r="H55" s="17">
        <f t="shared" si="41"/>
        <v>50.64</v>
      </c>
      <c r="I55" s="17">
        <f t="shared" si="42"/>
        <v>80.84</v>
      </c>
      <c r="J55" s="16">
        <f t="shared" si="43"/>
        <v>2</v>
      </c>
      <c r="K55" s="28" t="s">
        <v>25</v>
      </c>
      <c r="L55" s="29"/>
    </row>
    <row r="56" spans="1:12" ht="18" customHeight="1">
      <c r="A56" s="16">
        <v>41</v>
      </c>
      <c r="B56" s="16" t="s">
        <v>110</v>
      </c>
      <c r="C56" s="16" t="s">
        <v>111</v>
      </c>
      <c r="D56" s="16" t="s">
        <v>107</v>
      </c>
      <c r="E56" s="16">
        <v>74.5</v>
      </c>
      <c r="F56" s="17">
        <f t="shared" si="40"/>
        <v>29.8</v>
      </c>
      <c r="G56" s="17">
        <v>82</v>
      </c>
      <c r="H56" s="17">
        <f t="shared" si="41"/>
        <v>49.199999999999996</v>
      </c>
      <c r="I56" s="17">
        <f t="shared" si="42"/>
        <v>79</v>
      </c>
      <c r="J56" s="16">
        <f t="shared" si="43"/>
        <v>3</v>
      </c>
      <c r="K56" s="28" t="s">
        <v>25</v>
      </c>
      <c r="L56" s="29"/>
    </row>
    <row r="57" spans="1:12" s="1" customFormat="1" ht="18" customHeight="1">
      <c r="A57" s="20"/>
      <c r="B57" s="21"/>
      <c r="C57" s="21"/>
      <c r="D57" s="21"/>
      <c r="E57" s="21"/>
      <c r="F57" s="22"/>
      <c r="G57" s="22"/>
      <c r="H57" s="22"/>
      <c r="I57" s="22"/>
      <c r="J57" s="21"/>
      <c r="K57" s="31"/>
      <c r="L57" s="32"/>
    </row>
    <row r="58" spans="1:12" ht="18" customHeight="1">
      <c r="A58" s="16">
        <v>42</v>
      </c>
      <c r="B58" s="16" t="s">
        <v>112</v>
      </c>
      <c r="C58" s="16" t="s">
        <v>113</v>
      </c>
      <c r="D58" s="16" t="s">
        <v>114</v>
      </c>
      <c r="E58" s="16">
        <v>76.5</v>
      </c>
      <c r="F58" s="17">
        <f aca="true" t="shared" si="44" ref="F58:F60">E58*0.4</f>
        <v>30.6</v>
      </c>
      <c r="G58" s="17">
        <v>89.4</v>
      </c>
      <c r="H58" s="17">
        <f aca="true" t="shared" si="45" ref="H58:H60">G58*0.6</f>
        <v>53.64</v>
      </c>
      <c r="I58" s="17">
        <f aca="true" t="shared" si="46" ref="I58:I60">F58+H58</f>
        <v>84.24000000000001</v>
      </c>
      <c r="J58" s="16">
        <f aca="true" t="shared" si="47" ref="J58:J60">RANK(I58,$I$58:$I$60)</f>
        <v>1</v>
      </c>
      <c r="K58" s="28" t="s">
        <v>20</v>
      </c>
      <c r="L58" s="29"/>
    </row>
    <row r="59" spans="1:12" ht="18" customHeight="1">
      <c r="A59" s="16">
        <v>43</v>
      </c>
      <c r="B59" s="16" t="s">
        <v>115</v>
      </c>
      <c r="C59" s="16" t="s">
        <v>116</v>
      </c>
      <c r="D59" s="16" t="s">
        <v>114</v>
      </c>
      <c r="E59" s="16">
        <v>75.5</v>
      </c>
      <c r="F59" s="17">
        <f t="shared" si="44"/>
        <v>30.200000000000003</v>
      </c>
      <c r="G59" s="17">
        <v>84.4</v>
      </c>
      <c r="H59" s="17">
        <f t="shared" si="45"/>
        <v>50.64</v>
      </c>
      <c r="I59" s="17">
        <f t="shared" si="46"/>
        <v>80.84</v>
      </c>
      <c r="J59" s="16">
        <f t="shared" si="47"/>
        <v>2</v>
      </c>
      <c r="K59" s="28" t="s">
        <v>25</v>
      </c>
      <c r="L59" s="29"/>
    </row>
    <row r="60" spans="1:12" ht="18" customHeight="1">
      <c r="A60" s="16">
        <v>44</v>
      </c>
      <c r="B60" s="16" t="s">
        <v>117</v>
      </c>
      <c r="C60" s="16" t="s">
        <v>118</v>
      </c>
      <c r="D60" s="16" t="s">
        <v>114</v>
      </c>
      <c r="E60" s="16">
        <v>75</v>
      </c>
      <c r="F60" s="17">
        <f t="shared" si="44"/>
        <v>30</v>
      </c>
      <c r="G60" s="17">
        <v>84.6</v>
      </c>
      <c r="H60" s="17">
        <f t="shared" si="45"/>
        <v>50.76</v>
      </c>
      <c r="I60" s="17">
        <f t="shared" si="46"/>
        <v>80.75999999999999</v>
      </c>
      <c r="J60" s="16">
        <f t="shared" si="47"/>
        <v>3</v>
      </c>
      <c r="K60" s="28" t="s">
        <v>25</v>
      </c>
      <c r="L60" s="29"/>
    </row>
    <row r="61" spans="1:12" s="1" customFormat="1" ht="18" customHeight="1">
      <c r="A61" s="20"/>
      <c r="B61" s="21"/>
      <c r="C61" s="21"/>
      <c r="D61" s="21"/>
      <c r="E61" s="21"/>
      <c r="F61" s="22"/>
      <c r="G61" s="22"/>
      <c r="H61" s="22"/>
      <c r="I61" s="22"/>
      <c r="J61" s="21"/>
      <c r="K61" s="31"/>
      <c r="L61" s="32"/>
    </row>
    <row r="62" spans="1:12" ht="18" customHeight="1">
      <c r="A62" s="16">
        <v>45</v>
      </c>
      <c r="B62" s="16" t="s">
        <v>119</v>
      </c>
      <c r="C62" s="16" t="s">
        <v>120</v>
      </c>
      <c r="D62" s="16" t="s">
        <v>121</v>
      </c>
      <c r="E62" s="16">
        <v>74.5</v>
      </c>
      <c r="F62" s="17">
        <f aca="true" t="shared" si="48" ref="F62:F64">E62*0.4</f>
        <v>29.8</v>
      </c>
      <c r="G62" s="17">
        <v>86.8</v>
      </c>
      <c r="H62" s="17">
        <f aca="true" t="shared" si="49" ref="H62:H64">G62*0.6</f>
        <v>52.08</v>
      </c>
      <c r="I62" s="17">
        <f aca="true" t="shared" si="50" ref="I62:I64">F62+H62</f>
        <v>81.88</v>
      </c>
      <c r="J62" s="16">
        <f aca="true" t="shared" si="51" ref="J62:J64">RANK(I62,$I$62:$I$64)</f>
        <v>1</v>
      </c>
      <c r="K62" s="28" t="s">
        <v>20</v>
      </c>
      <c r="L62" s="29"/>
    </row>
    <row r="63" spans="1:12" ht="18" customHeight="1">
      <c r="A63" s="16">
        <v>46</v>
      </c>
      <c r="B63" s="16" t="s">
        <v>122</v>
      </c>
      <c r="C63" s="16" t="s">
        <v>123</v>
      </c>
      <c r="D63" s="16" t="s">
        <v>121</v>
      </c>
      <c r="E63" s="16">
        <v>72.5</v>
      </c>
      <c r="F63" s="17">
        <f t="shared" si="48"/>
        <v>29</v>
      </c>
      <c r="G63" s="17">
        <v>83.5</v>
      </c>
      <c r="H63" s="17">
        <f t="shared" si="49"/>
        <v>50.1</v>
      </c>
      <c r="I63" s="17">
        <f t="shared" si="50"/>
        <v>79.1</v>
      </c>
      <c r="J63" s="16">
        <f t="shared" si="51"/>
        <v>2</v>
      </c>
      <c r="K63" s="28" t="s">
        <v>25</v>
      </c>
      <c r="L63" s="29"/>
    </row>
    <row r="64" spans="1:12" ht="18" customHeight="1">
      <c r="A64" s="16">
        <v>47</v>
      </c>
      <c r="B64" s="16" t="s">
        <v>124</v>
      </c>
      <c r="C64" s="16" t="s">
        <v>125</v>
      </c>
      <c r="D64" s="16" t="s">
        <v>121</v>
      </c>
      <c r="E64" s="16">
        <v>71</v>
      </c>
      <c r="F64" s="17">
        <f t="shared" si="48"/>
        <v>28.400000000000002</v>
      </c>
      <c r="G64" s="17">
        <v>83.3</v>
      </c>
      <c r="H64" s="17">
        <f t="shared" si="49"/>
        <v>49.98</v>
      </c>
      <c r="I64" s="17">
        <f t="shared" si="50"/>
        <v>78.38</v>
      </c>
      <c r="J64" s="16">
        <f t="shared" si="51"/>
        <v>3</v>
      </c>
      <c r="K64" s="28" t="s">
        <v>25</v>
      </c>
      <c r="L64" s="29"/>
    </row>
    <row r="65" spans="1:12" s="1" customFormat="1" ht="18" customHeight="1">
      <c r="A65" s="20"/>
      <c r="B65" s="21"/>
      <c r="C65" s="21"/>
      <c r="D65" s="21"/>
      <c r="E65" s="21"/>
      <c r="F65" s="22"/>
      <c r="G65" s="22"/>
      <c r="H65" s="22"/>
      <c r="I65" s="22"/>
      <c r="J65" s="21"/>
      <c r="K65" s="31"/>
      <c r="L65" s="32"/>
    </row>
    <row r="66" spans="1:12" ht="18" customHeight="1">
      <c r="A66" s="16">
        <v>48</v>
      </c>
      <c r="B66" s="16" t="s">
        <v>126</v>
      </c>
      <c r="C66" s="16" t="s">
        <v>127</v>
      </c>
      <c r="D66" s="16" t="s">
        <v>128</v>
      </c>
      <c r="E66" s="16">
        <v>76</v>
      </c>
      <c r="F66" s="17">
        <f aca="true" t="shared" si="52" ref="F66:F68">E66*0.4</f>
        <v>30.400000000000002</v>
      </c>
      <c r="G66" s="17">
        <v>83.08</v>
      </c>
      <c r="H66" s="17">
        <f aca="true" t="shared" si="53" ref="H66:H68">G66*0.6</f>
        <v>49.848</v>
      </c>
      <c r="I66" s="17">
        <f aca="true" t="shared" si="54" ref="I66:I68">F66+H66</f>
        <v>80.248</v>
      </c>
      <c r="J66" s="16">
        <f aca="true" t="shared" si="55" ref="J66:J68">RANK(I66,$I$66:$I$68)</f>
        <v>1</v>
      </c>
      <c r="K66" s="28" t="s">
        <v>20</v>
      </c>
      <c r="L66" s="29"/>
    </row>
    <row r="67" spans="1:12" ht="18" customHeight="1">
      <c r="A67" s="16">
        <v>49</v>
      </c>
      <c r="B67" s="16" t="s">
        <v>129</v>
      </c>
      <c r="C67" s="16" t="s">
        <v>130</v>
      </c>
      <c r="D67" s="16" t="s">
        <v>128</v>
      </c>
      <c r="E67" s="16">
        <v>70.5</v>
      </c>
      <c r="F67" s="17">
        <f t="shared" si="52"/>
        <v>28.200000000000003</v>
      </c>
      <c r="G67" s="17">
        <v>79.1</v>
      </c>
      <c r="H67" s="17">
        <f t="shared" si="53"/>
        <v>47.459999999999994</v>
      </c>
      <c r="I67" s="17">
        <f t="shared" si="54"/>
        <v>75.66</v>
      </c>
      <c r="J67" s="16">
        <f t="shared" si="55"/>
        <v>2</v>
      </c>
      <c r="K67" s="28" t="s">
        <v>25</v>
      </c>
      <c r="L67" s="29"/>
    </row>
    <row r="68" spans="1:12" ht="18" customHeight="1">
      <c r="A68" s="16">
        <v>50</v>
      </c>
      <c r="B68" s="16" t="s">
        <v>131</v>
      </c>
      <c r="C68" s="16" t="s">
        <v>132</v>
      </c>
      <c r="D68" s="16" t="s">
        <v>128</v>
      </c>
      <c r="E68" s="16">
        <v>71.5</v>
      </c>
      <c r="F68" s="17">
        <f t="shared" si="52"/>
        <v>28.6</v>
      </c>
      <c r="G68" s="17">
        <v>76</v>
      </c>
      <c r="H68" s="17">
        <f t="shared" si="53"/>
        <v>45.6</v>
      </c>
      <c r="I68" s="17">
        <f t="shared" si="54"/>
        <v>74.2</v>
      </c>
      <c r="J68" s="16">
        <f t="shared" si="55"/>
        <v>3</v>
      </c>
      <c r="K68" s="28" t="s">
        <v>25</v>
      </c>
      <c r="L68" s="29"/>
    </row>
    <row r="69" spans="1:12" s="1" customFormat="1" ht="18" customHeight="1">
      <c r="A69" s="20"/>
      <c r="B69" s="21"/>
      <c r="C69" s="21"/>
      <c r="D69" s="21"/>
      <c r="E69" s="21"/>
      <c r="F69" s="22"/>
      <c r="G69" s="22"/>
      <c r="H69" s="22"/>
      <c r="I69" s="22"/>
      <c r="J69" s="21"/>
      <c r="K69" s="31"/>
      <c r="L69" s="32"/>
    </row>
    <row r="70" spans="1:12" ht="18" customHeight="1">
      <c r="A70" s="16">
        <v>51</v>
      </c>
      <c r="B70" s="16" t="s">
        <v>133</v>
      </c>
      <c r="C70" s="16" t="s">
        <v>134</v>
      </c>
      <c r="D70" s="16" t="s">
        <v>135</v>
      </c>
      <c r="E70" s="16">
        <v>73</v>
      </c>
      <c r="F70" s="17">
        <f aca="true" t="shared" si="56" ref="F70:F72">E70*0.4</f>
        <v>29.200000000000003</v>
      </c>
      <c r="G70" s="17">
        <v>88.4</v>
      </c>
      <c r="H70" s="17">
        <f aca="true" t="shared" si="57" ref="H70:H72">G70*0.6</f>
        <v>53.04</v>
      </c>
      <c r="I70" s="17">
        <f aca="true" t="shared" si="58" ref="I70:I72">F70+H70</f>
        <v>82.24000000000001</v>
      </c>
      <c r="J70" s="16">
        <f aca="true" t="shared" si="59" ref="J70:J72">RANK(I70,$I$70:$I$72)</f>
        <v>1</v>
      </c>
      <c r="K70" s="28" t="s">
        <v>20</v>
      </c>
      <c r="L70" s="29"/>
    </row>
    <row r="71" spans="1:12" ht="18" customHeight="1">
      <c r="A71" s="16">
        <v>52</v>
      </c>
      <c r="B71" s="16" t="s">
        <v>136</v>
      </c>
      <c r="C71" s="16" t="s">
        <v>137</v>
      </c>
      <c r="D71" s="16" t="s">
        <v>135</v>
      </c>
      <c r="E71" s="16">
        <v>74.5</v>
      </c>
      <c r="F71" s="17">
        <f t="shared" si="56"/>
        <v>29.8</v>
      </c>
      <c r="G71" s="17">
        <v>84.4</v>
      </c>
      <c r="H71" s="17">
        <f t="shared" si="57"/>
        <v>50.64</v>
      </c>
      <c r="I71" s="17">
        <f t="shared" si="58"/>
        <v>80.44</v>
      </c>
      <c r="J71" s="16">
        <f t="shared" si="59"/>
        <v>2</v>
      </c>
      <c r="K71" s="28" t="s">
        <v>25</v>
      </c>
      <c r="L71" s="29"/>
    </row>
    <row r="72" spans="1:12" ht="18" customHeight="1">
      <c r="A72" s="16">
        <v>53</v>
      </c>
      <c r="B72" s="16" t="s">
        <v>138</v>
      </c>
      <c r="C72" s="16" t="s">
        <v>139</v>
      </c>
      <c r="D72" s="16" t="s">
        <v>135</v>
      </c>
      <c r="E72" s="16">
        <v>73</v>
      </c>
      <c r="F72" s="17">
        <f t="shared" si="56"/>
        <v>29.200000000000003</v>
      </c>
      <c r="G72" s="17">
        <v>82.6</v>
      </c>
      <c r="H72" s="17">
        <f t="shared" si="57"/>
        <v>49.559999999999995</v>
      </c>
      <c r="I72" s="17">
        <f t="shared" si="58"/>
        <v>78.75999999999999</v>
      </c>
      <c r="J72" s="16">
        <f t="shared" si="59"/>
        <v>3</v>
      </c>
      <c r="K72" s="28" t="s">
        <v>25</v>
      </c>
      <c r="L72" s="29"/>
    </row>
    <row r="73" spans="1:12" s="1" customFormat="1" ht="18" customHeight="1">
      <c r="A73" s="20"/>
      <c r="B73" s="21"/>
      <c r="C73" s="21"/>
      <c r="D73" s="21"/>
      <c r="E73" s="21"/>
      <c r="F73" s="22"/>
      <c r="G73" s="22"/>
      <c r="H73" s="22"/>
      <c r="I73" s="22"/>
      <c r="J73" s="21"/>
      <c r="K73" s="31"/>
      <c r="L73" s="32"/>
    </row>
    <row r="74" spans="1:12" ht="18" customHeight="1">
      <c r="A74" s="16">
        <v>54</v>
      </c>
      <c r="B74" s="16" t="s">
        <v>140</v>
      </c>
      <c r="C74" s="16" t="s">
        <v>141</v>
      </c>
      <c r="D74" s="16" t="s">
        <v>142</v>
      </c>
      <c r="E74" s="16">
        <v>78.5</v>
      </c>
      <c r="F74" s="17">
        <f aca="true" t="shared" si="60" ref="F74:F76">E74*0.4</f>
        <v>31.400000000000002</v>
      </c>
      <c r="G74" s="17">
        <v>86.4</v>
      </c>
      <c r="H74" s="17">
        <f aca="true" t="shared" si="61" ref="H74:H76">G74*0.6</f>
        <v>51.84</v>
      </c>
      <c r="I74" s="17">
        <f aca="true" t="shared" si="62" ref="I74:I76">F74+H74</f>
        <v>83.24000000000001</v>
      </c>
      <c r="J74" s="16">
        <f aca="true" t="shared" si="63" ref="J74:J76">RANK(I74,$I$74:$I$76)</f>
        <v>1</v>
      </c>
      <c r="K74" s="28" t="s">
        <v>20</v>
      </c>
      <c r="L74" s="29"/>
    </row>
    <row r="75" spans="1:12" ht="18" customHeight="1">
      <c r="A75" s="16">
        <v>55</v>
      </c>
      <c r="B75" s="16" t="s">
        <v>143</v>
      </c>
      <c r="C75" s="16" t="s">
        <v>144</v>
      </c>
      <c r="D75" s="16" t="s">
        <v>142</v>
      </c>
      <c r="E75" s="16">
        <v>77.5</v>
      </c>
      <c r="F75" s="17">
        <f t="shared" si="60"/>
        <v>31</v>
      </c>
      <c r="G75" s="17">
        <v>85.2</v>
      </c>
      <c r="H75" s="17">
        <f t="shared" si="61"/>
        <v>51.12</v>
      </c>
      <c r="I75" s="17">
        <f t="shared" si="62"/>
        <v>82.12</v>
      </c>
      <c r="J75" s="16">
        <f t="shared" si="63"/>
        <v>2</v>
      </c>
      <c r="K75" s="28" t="s">
        <v>25</v>
      </c>
      <c r="L75" s="29"/>
    </row>
    <row r="76" spans="1:12" ht="18" customHeight="1">
      <c r="A76" s="16">
        <v>56</v>
      </c>
      <c r="B76" s="16" t="s">
        <v>145</v>
      </c>
      <c r="C76" s="16" t="s">
        <v>146</v>
      </c>
      <c r="D76" s="16" t="s">
        <v>142</v>
      </c>
      <c r="E76" s="16">
        <v>79</v>
      </c>
      <c r="F76" s="17">
        <f t="shared" si="60"/>
        <v>31.6</v>
      </c>
      <c r="G76" s="17">
        <v>79.6</v>
      </c>
      <c r="H76" s="17">
        <f t="shared" si="61"/>
        <v>47.76</v>
      </c>
      <c r="I76" s="17">
        <f t="shared" si="62"/>
        <v>79.36</v>
      </c>
      <c r="J76" s="16">
        <f t="shared" si="63"/>
        <v>3</v>
      </c>
      <c r="K76" s="28" t="s">
        <v>25</v>
      </c>
      <c r="L76" s="29"/>
    </row>
    <row r="77" spans="1:12" s="1" customFormat="1" ht="18" customHeight="1">
      <c r="A77" s="20"/>
      <c r="B77" s="21"/>
      <c r="C77" s="21"/>
      <c r="D77" s="21"/>
      <c r="E77" s="21"/>
      <c r="F77" s="22"/>
      <c r="G77" s="22"/>
      <c r="H77" s="22"/>
      <c r="I77" s="22"/>
      <c r="J77" s="21"/>
      <c r="K77" s="31"/>
      <c r="L77" s="32"/>
    </row>
    <row r="78" spans="1:12" ht="24.75" customHeight="1">
      <c r="A78" s="16">
        <v>57</v>
      </c>
      <c r="B78" s="16" t="s">
        <v>147</v>
      </c>
      <c r="C78" s="16" t="s">
        <v>148</v>
      </c>
      <c r="D78" s="16" t="s">
        <v>149</v>
      </c>
      <c r="E78" s="16">
        <v>73.5</v>
      </c>
      <c r="F78" s="17">
        <f>E78*0.4</f>
        <v>29.400000000000002</v>
      </c>
      <c r="G78" s="36">
        <v>86.66</v>
      </c>
      <c r="H78" s="17">
        <f>G78*0.6</f>
        <v>51.995999999999995</v>
      </c>
      <c r="I78" s="17">
        <f>F78+H78</f>
        <v>81.396</v>
      </c>
      <c r="J78" s="16">
        <f>RANK(I78,$I$78:$I$80)</f>
        <v>1</v>
      </c>
      <c r="K78" s="28" t="s">
        <v>20</v>
      </c>
      <c r="L78" s="37" t="s">
        <v>150</v>
      </c>
    </row>
    <row r="79" spans="1:12" ht="24.75" customHeight="1">
      <c r="A79" s="16">
        <v>58</v>
      </c>
      <c r="B79" s="16" t="s">
        <v>151</v>
      </c>
      <c r="C79" s="16" t="s">
        <v>152</v>
      </c>
      <c r="D79" s="16" t="s">
        <v>149</v>
      </c>
      <c r="E79" s="16">
        <v>73.5</v>
      </c>
      <c r="F79" s="17">
        <f>E79*0.4</f>
        <v>29.400000000000002</v>
      </c>
      <c r="G79" s="36">
        <v>86.54</v>
      </c>
      <c r="H79" s="17">
        <f>G79*0.6</f>
        <v>51.924</v>
      </c>
      <c r="I79" s="17">
        <f>F79+H79</f>
        <v>81.324</v>
      </c>
      <c r="J79" s="16">
        <f>RANK(I79,$I$78:$I$80)</f>
        <v>2</v>
      </c>
      <c r="K79" s="28" t="s">
        <v>25</v>
      </c>
      <c r="L79" s="37" t="s">
        <v>150</v>
      </c>
    </row>
    <row r="80" spans="1:12" ht="18" customHeight="1">
      <c r="A80" s="16">
        <v>59</v>
      </c>
      <c r="B80" s="16" t="s">
        <v>153</v>
      </c>
      <c r="C80" s="16" t="s">
        <v>154</v>
      </c>
      <c r="D80" s="16" t="s">
        <v>149</v>
      </c>
      <c r="E80" s="16">
        <v>72.5</v>
      </c>
      <c r="F80" s="17">
        <f>E80*0.4</f>
        <v>29</v>
      </c>
      <c r="G80" s="17">
        <v>74.6</v>
      </c>
      <c r="H80" s="17">
        <f>G80*0.6</f>
        <v>44.76</v>
      </c>
      <c r="I80" s="17">
        <f>F80+H80</f>
        <v>73.75999999999999</v>
      </c>
      <c r="J80" s="16">
        <f>RANK(I80,$I$78:$I$80)</f>
        <v>3</v>
      </c>
      <c r="K80" s="28" t="s">
        <v>25</v>
      </c>
      <c r="L80" s="29"/>
    </row>
    <row r="81" spans="1:12" s="1" customFormat="1" ht="18" customHeight="1">
      <c r="A81" s="20"/>
      <c r="B81" s="21"/>
      <c r="C81" s="21"/>
      <c r="D81" s="21"/>
      <c r="E81" s="21"/>
      <c r="F81" s="22"/>
      <c r="G81" s="22"/>
      <c r="H81" s="22"/>
      <c r="I81" s="22"/>
      <c r="J81" s="21"/>
      <c r="K81" s="31"/>
      <c r="L81" s="32"/>
    </row>
    <row r="82" spans="1:12" ht="18" customHeight="1">
      <c r="A82" s="16">
        <v>60</v>
      </c>
      <c r="B82" s="16" t="s">
        <v>155</v>
      </c>
      <c r="C82" s="16" t="s">
        <v>156</v>
      </c>
      <c r="D82" s="16" t="s">
        <v>157</v>
      </c>
      <c r="E82" s="16">
        <v>71</v>
      </c>
      <c r="F82" s="17">
        <f aca="true" t="shared" si="64" ref="F82:F84">E82*0.4</f>
        <v>28.400000000000002</v>
      </c>
      <c r="G82" s="17">
        <v>81.4</v>
      </c>
      <c r="H82" s="17">
        <f aca="true" t="shared" si="65" ref="H82:H84">G82*0.6</f>
        <v>48.84</v>
      </c>
      <c r="I82" s="17">
        <f aca="true" t="shared" si="66" ref="I82:I84">F82+H82</f>
        <v>77.24000000000001</v>
      </c>
      <c r="J82" s="16">
        <f aca="true" t="shared" si="67" ref="J82:J84">RANK(I82,$I$82:$I$84)</f>
        <v>1</v>
      </c>
      <c r="K82" s="28" t="s">
        <v>20</v>
      </c>
      <c r="L82" s="29"/>
    </row>
    <row r="83" spans="1:12" ht="18" customHeight="1">
      <c r="A83" s="16">
        <v>61</v>
      </c>
      <c r="B83" s="16" t="s">
        <v>158</v>
      </c>
      <c r="C83" s="16" t="s">
        <v>159</v>
      </c>
      <c r="D83" s="16" t="s">
        <v>157</v>
      </c>
      <c r="E83" s="16">
        <v>71</v>
      </c>
      <c r="F83" s="17">
        <f t="shared" si="64"/>
        <v>28.400000000000002</v>
      </c>
      <c r="G83" s="17">
        <v>77.1</v>
      </c>
      <c r="H83" s="17">
        <f t="shared" si="65"/>
        <v>46.26</v>
      </c>
      <c r="I83" s="17">
        <f t="shared" si="66"/>
        <v>74.66</v>
      </c>
      <c r="J83" s="16">
        <f t="shared" si="67"/>
        <v>2</v>
      </c>
      <c r="K83" s="28" t="s">
        <v>25</v>
      </c>
      <c r="L83" s="29"/>
    </row>
    <row r="84" spans="1:12" ht="18" customHeight="1">
      <c r="A84" s="16">
        <v>62</v>
      </c>
      <c r="B84" s="16" t="s">
        <v>160</v>
      </c>
      <c r="C84" s="16" t="s">
        <v>161</v>
      </c>
      <c r="D84" s="16" t="s">
        <v>157</v>
      </c>
      <c r="E84" s="16">
        <v>74</v>
      </c>
      <c r="F84" s="17">
        <f t="shared" si="64"/>
        <v>29.6</v>
      </c>
      <c r="G84" s="17">
        <v>74.8</v>
      </c>
      <c r="H84" s="17">
        <f t="shared" si="65"/>
        <v>44.879999999999995</v>
      </c>
      <c r="I84" s="17">
        <f t="shared" si="66"/>
        <v>74.47999999999999</v>
      </c>
      <c r="J84" s="16">
        <f t="shared" si="67"/>
        <v>3</v>
      </c>
      <c r="K84" s="28" t="s">
        <v>25</v>
      </c>
      <c r="L84" s="29"/>
    </row>
    <row r="85" spans="1:12" s="1" customFormat="1" ht="18" customHeight="1">
      <c r="A85" s="20"/>
      <c r="B85" s="21"/>
      <c r="C85" s="21"/>
      <c r="D85" s="21"/>
      <c r="E85" s="21"/>
      <c r="F85" s="22"/>
      <c r="G85" s="22"/>
      <c r="H85" s="22"/>
      <c r="I85" s="22"/>
      <c r="J85" s="21"/>
      <c r="K85" s="31"/>
      <c r="L85" s="32"/>
    </row>
    <row r="86" spans="1:12" ht="18" customHeight="1">
      <c r="A86" s="16">
        <v>63</v>
      </c>
      <c r="B86" s="16" t="s">
        <v>162</v>
      </c>
      <c r="C86" s="16" t="s">
        <v>163</v>
      </c>
      <c r="D86" s="16" t="s">
        <v>164</v>
      </c>
      <c r="E86" s="16">
        <v>77</v>
      </c>
      <c r="F86" s="17">
        <f aca="true" t="shared" si="68" ref="F86:F110">E86*0.4</f>
        <v>30.8</v>
      </c>
      <c r="G86" s="17">
        <v>84.32</v>
      </c>
      <c r="H86" s="17">
        <f aca="true" t="shared" si="69" ref="H86:H110">G86*0.6</f>
        <v>50.59199999999999</v>
      </c>
      <c r="I86" s="17">
        <f aca="true" t="shared" si="70" ref="I86:I110">F86+H86</f>
        <v>81.392</v>
      </c>
      <c r="J86" s="16">
        <f aca="true" t="shared" si="71" ref="J86:J110">RANK(I86,$I$86:$I$110)</f>
        <v>1</v>
      </c>
      <c r="K86" s="28" t="s">
        <v>20</v>
      </c>
      <c r="L86" s="29"/>
    </row>
    <row r="87" spans="1:12" ht="18" customHeight="1">
      <c r="A87" s="16">
        <v>64</v>
      </c>
      <c r="B87" s="16" t="s">
        <v>165</v>
      </c>
      <c r="C87" s="16" t="s">
        <v>166</v>
      </c>
      <c r="D87" s="16" t="s">
        <v>164</v>
      </c>
      <c r="E87" s="16">
        <v>75</v>
      </c>
      <c r="F87" s="17">
        <f t="shared" si="68"/>
        <v>30</v>
      </c>
      <c r="G87" s="17">
        <v>84.58</v>
      </c>
      <c r="H87" s="17">
        <f t="shared" si="69"/>
        <v>50.748</v>
      </c>
      <c r="I87" s="17">
        <f t="shared" si="70"/>
        <v>80.74799999999999</v>
      </c>
      <c r="J87" s="16">
        <f t="shared" si="71"/>
        <v>2</v>
      </c>
      <c r="K87" s="28" t="s">
        <v>20</v>
      </c>
      <c r="L87" s="29"/>
    </row>
    <row r="88" spans="1:12" ht="18" customHeight="1">
      <c r="A88" s="16">
        <v>65</v>
      </c>
      <c r="B88" s="16" t="s">
        <v>167</v>
      </c>
      <c r="C88" s="16" t="s">
        <v>168</v>
      </c>
      <c r="D88" s="16" t="s">
        <v>164</v>
      </c>
      <c r="E88" s="16">
        <v>71</v>
      </c>
      <c r="F88" s="17">
        <f t="shared" si="68"/>
        <v>28.400000000000002</v>
      </c>
      <c r="G88" s="17">
        <v>87.12</v>
      </c>
      <c r="H88" s="17">
        <f t="shared" si="69"/>
        <v>52.272</v>
      </c>
      <c r="I88" s="17">
        <f t="shared" si="70"/>
        <v>80.672</v>
      </c>
      <c r="J88" s="16">
        <f t="shared" si="71"/>
        <v>3</v>
      </c>
      <c r="K88" s="28" t="s">
        <v>20</v>
      </c>
      <c r="L88" s="29"/>
    </row>
    <row r="89" spans="1:12" ht="18" customHeight="1">
      <c r="A89" s="16">
        <v>66</v>
      </c>
      <c r="B89" s="16" t="s">
        <v>169</v>
      </c>
      <c r="C89" s="16" t="s">
        <v>170</v>
      </c>
      <c r="D89" s="16" t="s">
        <v>164</v>
      </c>
      <c r="E89" s="16">
        <v>73</v>
      </c>
      <c r="F89" s="17">
        <f t="shared" si="68"/>
        <v>29.200000000000003</v>
      </c>
      <c r="G89" s="17">
        <v>84.88</v>
      </c>
      <c r="H89" s="17">
        <f t="shared" si="69"/>
        <v>50.928</v>
      </c>
      <c r="I89" s="17">
        <f t="shared" si="70"/>
        <v>80.128</v>
      </c>
      <c r="J89" s="16">
        <f t="shared" si="71"/>
        <v>4</v>
      </c>
      <c r="K89" s="28" t="s">
        <v>20</v>
      </c>
      <c r="L89" s="29"/>
    </row>
    <row r="90" spans="1:12" s="3" customFormat="1" ht="18" customHeight="1">
      <c r="A90" s="16">
        <v>67</v>
      </c>
      <c r="B90" s="16" t="s">
        <v>171</v>
      </c>
      <c r="C90" s="16" t="s">
        <v>172</v>
      </c>
      <c r="D90" s="16" t="s">
        <v>164</v>
      </c>
      <c r="E90" s="16">
        <v>75</v>
      </c>
      <c r="F90" s="17">
        <f t="shared" si="68"/>
        <v>30</v>
      </c>
      <c r="G90" s="17">
        <v>83.46</v>
      </c>
      <c r="H90" s="17">
        <f t="shared" si="69"/>
        <v>50.07599999999999</v>
      </c>
      <c r="I90" s="17">
        <f t="shared" si="70"/>
        <v>80.076</v>
      </c>
      <c r="J90" s="16">
        <f t="shared" si="71"/>
        <v>5</v>
      </c>
      <c r="K90" s="28" t="s">
        <v>20</v>
      </c>
      <c r="L90" s="29"/>
    </row>
    <row r="91" spans="1:12" ht="18" customHeight="1">
      <c r="A91" s="16">
        <v>68</v>
      </c>
      <c r="B91" s="16" t="s">
        <v>173</v>
      </c>
      <c r="C91" s="16" t="s">
        <v>174</v>
      </c>
      <c r="D91" s="16" t="s">
        <v>164</v>
      </c>
      <c r="E91" s="16">
        <v>73</v>
      </c>
      <c r="F91" s="17">
        <f t="shared" si="68"/>
        <v>29.200000000000003</v>
      </c>
      <c r="G91" s="17">
        <v>83.76</v>
      </c>
      <c r="H91" s="17">
        <f t="shared" si="69"/>
        <v>50.256</v>
      </c>
      <c r="I91" s="17">
        <f t="shared" si="70"/>
        <v>79.456</v>
      </c>
      <c r="J91" s="16">
        <f t="shared" si="71"/>
        <v>6</v>
      </c>
      <c r="K91" s="28" t="s">
        <v>20</v>
      </c>
      <c r="L91" s="29"/>
    </row>
    <row r="92" spans="1:12" ht="18" customHeight="1">
      <c r="A92" s="16">
        <v>69</v>
      </c>
      <c r="B92" s="16" t="s">
        <v>175</v>
      </c>
      <c r="C92" s="16" t="s">
        <v>176</v>
      </c>
      <c r="D92" s="16" t="s">
        <v>164</v>
      </c>
      <c r="E92" s="16">
        <v>72.5</v>
      </c>
      <c r="F92" s="17">
        <f t="shared" si="68"/>
        <v>29</v>
      </c>
      <c r="G92" s="17">
        <v>84.02</v>
      </c>
      <c r="H92" s="17">
        <f t="shared" si="69"/>
        <v>50.412</v>
      </c>
      <c r="I92" s="17">
        <f t="shared" si="70"/>
        <v>79.412</v>
      </c>
      <c r="J92" s="16">
        <f t="shared" si="71"/>
        <v>7</v>
      </c>
      <c r="K92" s="28" t="s">
        <v>20</v>
      </c>
      <c r="L92" s="29"/>
    </row>
    <row r="93" spans="1:12" ht="18" customHeight="1">
      <c r="A93" s="16">
        <v>70</v>
      </c>
      <c r="B93" s="16" t="s">
        <v>177</v>
      </c>
      <c r="C93" s="16" t="s">
        <v>178</v>
      </c>
      <c r="D93" s="16" t="s">
        <v>164</v>
      </c>
      <c r="E93" s="16">
        <v>71</v>
      </c>
      <c r="F93" s="17">
        <f t="shared" si="68"/>
        <v>28.400000000000002</v>
      </c>
      <c r="G93" s="17">
        <v>84.38</v>
      </c>
      <c r="H93" s="17">
        <f t="shared" si="69"/>
        <v>50.62799999999999</v>
      </c>
      <c r="I93" s="17">
        <f t="shared" si="70"/>
        <v>79.02799999999999</v>
      </c>
      <c r="J93" s="16">
        <f t="shared" si="71"/>
        <v>8</v>
      </c>
      <c r="K93" s="28" t="s">
        <v>20</v>
      </c>
      <c r="L93" s="29"/>
    </row>
    <row r="94" spans="1:12" ht="18" customHeight="1">
      <c r="A94" s="16">
        <v>71</v>
      </c>
      <c r="B94" s="16" t="s">
        <v>179</v>
      </c>
      <c r="C94" s="16" t="s">
        <v>180</v>
      </c>
      <c r="D94" s="16" t="s">
        <v>164</v>
      </c>
      <c r="E94" s="16">
        <v>75.5</v>
      </c>
      <c r="F94" s="17">
        <f t="shared" si="68"/>
        <v>30.200000000000003</v>
      </c>
      <c r="G94" s="17">
        <v>80.94</v>
      </c>
      <c r="H94" s="17">
        <f t="shared" si="69"/>
        <v>48.564</v>
      </c>
      <c r="I94" s="17">
        <f t="shared" si="70"/>
        <v>78.76400000000001</v>
      </c>
      <c r="J94" s="16">
        <f t="shared" si="71"/>
        <v>9</v>
      </c>
      <c r="K94" s="28" t="s">
        <v>25</v>
      </c>
      <c r="L94" s="29"/>
    </row>
    <row r="95" spans="1:12" ht="18" customHeight="1">
      <c r="A95" s="16">
        <v>72</v>
      </c>
      <c r="B95" s="16" t="s">
        <v>181</v>
      </c>
      <c r="C95" s="16" t="s">
        <v>182</v>
      </c>
      <c r="D95" s="16" t="s">
        <v>164</v>
      </c>
      <c r="E95" s="16">
        <v>72.5</v>
      </c>
      <c r="F95" s="17">
        <f t="shared" si="68"/>
        <v>29</v>
      </c>
      <c r="G95" s="17">
        <v>82.2</v>
      </c>
      <c r="H95" s="17">
        <f t="shared" si="69"/>
        <v>49.32</v>
      </c>
      <c r="I95" s="17">
        <f t="shared" si="70"/>
        <v>78.32</v>
      </c>
      <c r="J95" s="16">
        <f t="shared" si="71"/>
        <v>10</v>
      </c>
      <c r="K95" s="28" t="s">
        <v>25</v>
      </c>
      <c r="L95" s="29"/>
    </row>
    <row r="96" spans="1:12" ht="18" customHeight="1">
      <c r="A96" s="16">
        <v>73</v>
      </c>
      <c r="B96" s="16" t="s">
        <v>183</v>
      </c>
      <c r="C96" s="16" t="s">
        <v>184</v>
      </c>
      <c r="D96" s="16" t="s">
        <v>164</v>
      </c>
      <c r="E96" s="16">
        <v>72.5</v>
      </c>
      <c r="F96" s="17">
        <f t="shared" si="68"/>
        <v>29</v>
      </c>
      <c r="G96" s="17">
        <v>80.8</v>
      </c>
      <c r="H96" s="17">
        <f t="shared" si="69"/>
        <v>48.48</v>
      </c>
      <c r="I96" s="17">
        <f t="shared" si="70"/>
        <v>77.47999999999999</v>
      </c>
      <c r="J96" s="16">
        <f t="shared" si="71"/>
        <v>11</v>
      </c>
      <c r="K96" s="28" t="s">
        <v>25</v>
      </c>
      <c r="L96" s="29"/>
    </row>
    <row r="97" spans="1:12" ht="18" customHeight="1">
      <c r="A97" s="16">
        <v>74</v>
      </c>
      <c r="B97" s="16" t="s">
        <v>185</v>
      </c>
      <c r="C97" s="16" t="s">
        <v>186</v>
      </c>
      <c r="D97" s="16" t="s">
        <v>164</v>
      </c>
      <c r="E97" s="16">
        <v>70.5</v>
      </c>
      <c r="F97" s="17">
        <f t="shared" si="68"/>
        <v>28.200000000000003</v>
      </c>
      <c r="G97" s="17">
        <v>82.12</v>
      </c>
      <c r="H97" s="17">
        <f t="shared" si="69"/>
        <v>49.272</v>
      </c>
      <c r="I97" s="17">
        <f t="shared" si="70"/>
        <v>77.47200000000001</v>
      </c>
      <c r="J97" s="16">
        <f t="shared" si="71"/>
        <v>12</v>
      </c>
      <c r="K97" s="28" t="s">
        <v>25</v>
      </c>
      <c r="L97" s="29"/>
    </row>
    <row r="98" spans="1:12" ht="18" customHeight="1">
      <c r="A98" s="16">
        <v>75</v>
      </c>
      <c r="B98" s="16" t="s">
        <v>187</v>
      </c>
      <c r="C98" s="16" t="s">
        <v>188</v>
      </c>
      <c r="D98" s="16" t="s">
        <v>164</v>
      </c>
      <c r="E98" s="16">
        <v>70</v>
      </c>
      <c r="F98" s="17">
        <f t="shared" si="68"/>
        <v>28</v>
      </c>
      <c r="G98" s="17">
        <v>81.82</v>
      </c>
      <c r="H98" s="17">
        <f t="shared" si="69"/>
        <v>49.09199999999999</v>
      </c>
      <c r="I98" s="17">
        <f t="shared" si="70"/>
        <v>77.09199999999998</v>
      </c>
      <c r="J98" s="16">
        <f t="shared" si="71"/>
        <v>13</v>
      </c>
      <c r="K98" s="28" t="s">
        <v>25</v>
      </c>
      <c r="L98" s="29"/>
    </row>
    <row r="99" spans="1:12" ht="18" customHeight="1">
      <c r="A99" s="16">
        <v>76</v>
      </c>
      <c r="B99" s="16" t="s">
        <v>189</v>
      </c>
      <c r="C99" s="16" t="s">
        <v>190</v>
      </c>
      <c r="D99" s="16" t="s">
        <v>164</v>
      </c>
      <c r="E99" s="16">
        <v>73.5</v>
      </c>
      <c r="F99" s="17">
        <f t="shared" si="68"/>
        <v>29.400000000000002</v>
      </c>
      <c r="G99" s="17">
        <v>79.44</v>
      </c>
      <c r="H99" s="17">
        <f t="shared" si="69"/>
        <v>47.663999999999994</v>
      </c>
      <c r="I99" s="17">
        <f t="shared" si="70"/>
        <v>77.064</v>
      </c>
      <c r="J99" s="16">
        <f t="shared" si="71"/>
        <v>14</v>
      </c>
      <c r="K99" s="28" t="s">
        <v>25</v>
      </c>
      <c r="L99" s="29"/>
    </row>
    <row r="100" spans="1:12" ht="18" customHeight="1">
      <c r="A100" s="16">
        <v>77</v>
      </c>
      <c r="B100" s="16" t="s">
        <v>191</v>
      </c>
      <c r="C100" s="16" t="s">
        <v>192</v>
      </c>
      <c r="D100" s="16" t="s">
        <v>164</v>
      </c>
      <c r="E100" s="16">
        <v>72</v>
      </c>
      <c r="F100" s="17">
        <f t="shared" si="68"/>
        <v>28.8</v>
      </c>
      <c r="G100" s="17">
        <v>80.42</v>
      </c>
      <c r="H100" s="17">
        <f t="shared" si="69"/>
        <v>48.252</v>
      </c>
      <c r="I100" s="17">
        <f t="shared" si="70"/>
        <v>77.052</v>
      </c>
      <c r="J100" s="16">
        <f t="shared" si="71"/>
        <v>15</v>
      </c>
      <c r="K100" s="28" t="s">
        <v>25</v>
      </c>
      <c r="L100" s="29"/>
    </row>
    <row r="101" spans="1:12" ht="18" customHeight="1">
      <c r="A101" s="16">
        <v>78</v>
      </c>
      <c r="B101" s="16" t="s">
        <v>193</v>
      </c>
      <c r="C101" s="16" t="s">
        <v>194</v>
      </c>
      <c r="D101" s="16" t="s">
        <v>164</v>
      </c>
      <c r="E101" s="16">
        <v>69.5</v>
      </c>
      <c r="F101" s="17">
        <f t="shared" si="68"/>
        <v>27.8</v>
      </c>
      <c r="G101" s="17">
        <v>81.9</v>
      </c>
      <c r="H101" s="17">
        <f t="shared" si="69"/>
        <v>49.14</v>
      </c>
      <c r="I101" s="17">
        <f t="shared" si="70"/>
        <v>76.94</v>
      </c>
      <c r="J101" s="16">
        <f t="shared" si="71"/>
        <v>16</v>
      </c>
      <c r="K101" s="28" t="s">
        <v>25</v>
      </c>
      <c r="L101" s="29"/>
    </row>
    <row r="102" spans="1:12" ht="18" customHeight="1">
      <c r="A102" s="16">
        <v>79</v>
      </c>
      <c r="B102" s="16" t="s">
        <v>195</v>
      </c>
      <c r="C102" s="16" t="s">
        <v>196</v>
      </c>
      <c r="D102" s="16" t="s">
        <v>164</v>
      </c>
      <c r="E102" s="16">
        <v>70.5</v>
      </c>
      <c r="F102" s="17">
        <f t="shared" si="68"/>
        <v>28.200000000000003</v>
      </c>
      <c r="G102" s="17">
        <v>80.34</v>
      </c>
      <c r="H102" s="17">
        <f t="shared" si="69"/>
        <v>48.204</v>
      </c>
      <c r="I102" s="17">
        <f t="shared" si="70"/>
        <v>76.404</v>
      </c>
      <c r="J102" s="16">
        <f t="shared" si="71"/>
        <v>17</v>
      </c>
      <c r="K102" s="28" t="s">
        <v>25</v>
      </c>
      <c r="L102" s="29"/>
    </row>
    <row r="103" spans="1:12" ht="18" customHeight="1">
      <c r="A103" s="16">
        <v>80</v>
      </c>
      <c r="B103" s="16" t="s">
        <v>197</v>
      </c>
      <c r="C103" s="16" t="s">
        <v>198</v>
      </c>
      <c r="D103" s="16" t="s">
        <v>164</v>
      </c>
      <c r="E103" s="16">
        <v>71</v>
      </c>
      <c r="F103" s="17">
        <f t="shared" si="68"/>
        <v>28.400000000000002</v>
      </c>
      <c r="G103" s="17">
        <v>79.98</v>
      </c>
      <c r="H103" s="17">
        <f t="shared" si="69"/>
        <v>47.988</v>
      </c>
      <c r="I103" s="17">
        <f t="shared" si="70"/>
        <v>76.388</v>
      </c>
      <c r="J103" s="16">
        <f t="shared" si="71"/>
        <v>18</v>
      </c>
      <c r="K103" s="28" t="s">
        <v>25</v>
      </c>
      <c r="L103" s="29"/>
    </row>
    <row r="104" spans="1:12" ht="18" customHeight="1">
      <c r="A104" s="16">
        <v>81</v>
      </c>
      <c r="B104" s="16" t="s">
        <v>199</v>
      </c>
      <c r="C104" s="16" t="s">
        <v>200</v>
      </c>
      <c r="D104" s="16" t="s">
        <v>164</v>
      </c>
      <c r="E104" s="16">
        <v>73</v>
      </c>
      <c r="F104" s="17">
        <f t="shared" si="68"/>
        <v>29.200000000000003</v>
      </c>
      <c r="G104" s="17">
        <v>77.82</v>
      </c>
      <c r="H104" s="17">
        <f t="shared" si="69"/>
        <v>46.69199999999999</v>
      </c>
      <c r="I104" s="17">
        <f t="shared" si="70"/>
        <v>75.892</v>
      </c>
      <c r="J104" s="16">
        <f t="shared" si="71"/>
        <v>19</v>
      </c>
      <c r="K104" s="28" t="s">
        <v>25</v>
      </c>
      <c r="L104" s="29"/>
    </row>
    <row r="105" spans="1:12" ht="18" customHeight="1">
      <c r="A105" s="16">
        <v>82</v>
      </c>
      <c r="B105" s="16" t="s">
        <v>201</v>
      </c>
      <c r="C105" s="16" t="s">
        <v>202</v>
      </c>
      <c r="D105" s="16" t="s">
        <v>164</v>
      </c>
      <c r="E105" s="16">
        <v>72.5</v>
      </c>
      <c r="F105" s="17">
        <f t="shared" si="68"/>
        <v>29</v>
      </c>
      <c r="G105" s="17">
        <v>78.12</v>
      </c>
      <c r="H105" s="17">
        <f t="shared" si="69"/>
        <v>46.872</v>
      </c>
      <c r="I105" s="17">
        <f t="shared" si="70"/>
        <v>75.872</v>
      </c>
      <c r="J105" s="16">
        <f t="shared" si="71"/>
        <v>20</v>
      </c>
      <c r="K105" s="28" t="s">
        <v>25</v>
      </c>
      <c r="L105" s="29"/>
    </row>
    <row r="106" spans="1:12" ht="18" customHeight="1">
      <c r="A106" s="16">
        <v>83</v>
      </c>
      <c r="B106" s="16" t="s">
        <v>203</v>
      </c>
      <c r="C106" s="16" t="s">
        <v>204</v>
      </c>
      <c r="D106" s="16" t="s">
        <v>164</v>
      </c>
      <c r="E106" s="16">
        <v>69</v>
      </c>
      <c r="F106" s="17">
        <f t="shared" si="68"/>
        <v>27.6</v>
      </c>
      <c r="G106" s="17">
        <v>78.46</v>
      </c>
      <c r="H106" s="17">
        <f t="shared" si="69"/>
        <v>47.07599999999999</v>
      </c>
      <c r="I106" s="17">
        <f t="shared" si="70"/>
        <v>74.67599999999999</v>
      </c>
      <c r="J106" s="16">
        <f t="shared" si="71"/>
        <v>21</v>
      </c>
      <c r="K106" s="28" t="s">
        <v>25</v>
      </c>
      <c r="L106" s="29"/>
    </row>
    <row r="107" spans="1:12" ht="18" customHeight="1">
      <c r="A107" s="16">
        <v>84</v>
      </c>
      <c r="B107" s="16" t="s">
        <v>205</v>
      </c>
      <c r="C107" s="16" t="s">
        <v>206</v>
      </c>
      <c r="D107" s="16" t="s">
        <v>164</v>
      </c>
      <c r="E107" s="16">
        <v>69.5</v>
      </c>
      <c r="F107" s="17">
        <f t="shared" si="68"/>
        <v>27.8</v>
      </c>
      <c r="G107" s="17">
        <v>77.7</v>
      </c>
      <c r="H107" s="17">
        <f t="shared" si="69"/>
        <v>46.62</v>
      </c>
      <c r="I107" s="17">
        <f t="shared" si="70"/>
        <v>74.42</v>
      </c>
      <c r="J107" s="16">
        <f t="shared" si="71"/>
        <v>22</v>
      </c>
      <c r="K107" s="28" t="s">
        <v>25</v>
      </c>
      <c r="L107" s="29"/>
    </row>
    <row r="108" spans="1:12" ht="18" customHeight="1">
      <c r="A108" s="16">
        <v>85</v>
      </c>
      <c r="B108" s="16" t="s">
        <v>207</v>
      </c>
      <c r="C108" s="16" t="s">
        <v>208</v>
      </c>
      <c r="D108" s="16" t="s">
        <v>164</v>
      </c>
      <c r="E108" s="16">
        <v>70</v>
      </c>
      <c r="F108" s="17">
        <f t="shared" si="68"/>
        <v>28</v>
      </c>
      <c r="G108" s="17">
        <v>76.76</v>
      </c>
      <c r="H108" s="17">
        <f t="shared" si="69"/>
        <v>46.056000000000004</v>
      </c>
      <c r="I108" s="17">
        <f t="shared" si="70"/>
        <v>74.05600000000001</v>
      </c>
      <c r="J108" s="16">
        <f t="shared" si="71"/>
        <v>23</v>
      </c>
      <c r="K108" s="28" t="s">
        <v>25</v>
      </c>
      <c r="L108" s="29"/>
    </row>
    <row r="109" spans="1:12" s="2" customFormat="1" ht="18" customHeight="1">
      <c r="A109" s="16">
        <v>86</v>
      </c>
      <c r="B109" s="16" t="s">
        <v>209</v>
      </c>
      <c r="C109" s="16" t="s">
        <v>210</v>
      </c>
      <c r="D109" s="16" t="s">
        <v>164</v>
      </c>
      <c r="E109" s="16">
        <v>69</v>
      </c>
      <c r="F109" s="17">
        <f t="shared" si="68"/>
        <v>27.6</v>
      </c>
      <c r="G109" s="17">
        <v>76.96</v>
      </c>
      <c r="H109" s="17">
        <f t="shared" si="69"/>
        <v>46.175999999999995</v>
      </c>
      <c r="I109" s="17">
        <f t="shared" si="70"/>
        <v>73.776</v>
      </c>
      <c r="J109" s="16">
        <f t="shared" si="71"/>
        <v>24</v>
      </c>
      <c r="K109" s="28" t="s">
        <v>25</v>
      </c>
      <c r="L109" s="29"/>
    </row>
    <row r="110" spans="1:12" s="2" customFormat="1" ht="18" customHeight="1">
      <c r="A110" s="16">
        <v>87</v>
      </c>
      <c r="B110" s="16" t="s">
        <v>211</v>
      </c>
      <c r="C110" s="16" t="s">
        <v>212</v>
      </c>
      <c r="D110" s="16" t="s">
        <v>164</v>
      </c>
      <c r="E110" s="16">
        <v>69.5</v>
      </c>
      <c r="F110" s="17">
        <f t="shared" si="68"/>
        <v>27.8</v>
      </c>
      <c r="G110" s="17">
        <v>73.04</v>
      </c>
      <c r="H110" s="17">
        <f t="shared" si="69"/>
        <v>43.824000000000005</v>
      </c>
      <c r="I110" s="17">
        <f t="shared" si="70"/>
        <v>71.62400000000001</v>
      </c>
      <c r="J110" s="16">
        <f t="shared" si="71"/>
        <v>25</v>
      </c>
      <c r="K110" s="28" t="s">
        <v>25</v>
      </c>
      <c r="L110" s="29"/>
    </row>
    <row r="111" spans="1:12" s="1" customFormat="1" ht="18" customHeight="1">
      <c r="A111" s="20"/>
      <c r="B111" s="21"/>
      <c r="C111" s="21"/>
      <c r="D111" s="21"/>
      <c r="E111" s="21"/>
      <c r="F111" s="22"/>
      <c r="G111" s="22"/>
      <c r="H111" s="22"/>
      <c r="I111" s="22"/>
      <c r="J111" s="21"/>
      <c r="K111" s="31"/>
      <c r="L111" s="32"/>
    </row>
    <row r="112" spans="1:12" s="3" customFormat="1" ht="18" customHeight="1">
      <c r="A112" s="16">
        <v>88</v>
      </c>
      <c r="B112" s="16" t="s">
        <v>213</v>
      </c>
      <c r="C112" s="16" t="s">
        <v>214</v>
      </c>
      <c r="D112" s="16" t="s">
        <v>215</v>
      </c>
      <c r="E112" s="16">
        <v>79.5</v>
      </c>
      <c r="F112" s="17">
        <f aca="true" t="shared" si="72" ref="F112:F135">E112*0.4</f>
        <v>31.8</v>
      </c>
      <c r="G112" s="17">
        <v>90.78</v>
      </c>
      <c r="H112" s="17">
        <f aca="true" t="shared" si="73" ref="H112:H135">G112*0.6</f>
        <v>54.467999999999996</v>
      </c>
      <c r="I112" s="17">
        <f aca="true" t="shared" si="74" ref="I112:I135">F112+H112</f>
        <v>86.268</v>
      </c>
      <c r="J112" s="16">
        <f aca="true" t="shared" si="75" ref="J112:J135">RANK(I112,$I$112:$I$135)</f>
        <v>1</v>
      </c>
      <c r="K112" s="28" t="s">
        <v>20</v>
      </c>
      <c r="L112" s="29"/>
    </row>
    <row r="113" spans="1:12" ht="18" customHeight="1">
      <c r="A113" s="16">
        <v>89</v>
      </c>
      <c r="B113" s="16" t="s">
        <v>216</v>
      </c>
      <c r="C113" s="16" t="s">
        <v>217</v>
      </c>
      <c r="D113" s="16" t="s">
        <v>215</v>
      </c>
      <c r="E113" s="16">
        <v>75.5</v>
      </c>
      <c r="F113" s="17">
        <f t="shared" si="72"/>
        <v>30.200000000000003</v>
      </c>
      <c r="G113" s="17">
        <v>90.94</v>
      </c>
      <c r="H113" s="17">
        <f t="shared" si="73"/>
        <v>54.564</v>
      </c>
      <c r="I113" s="17">
        <f t="shared" si="74"/>
        <v>84.76400000000001</v>
      </c>
      <c r="J113" s="16">
        <f t="shared" si="75"/>
        <v>2</v>
      </c>
      <c r="K113" s="28" t="s">
        <v>20</v>
      </c>
      <c r="L113" s="29"/>
    </row>
    <row r="114" spans="1:12" ht="18" customHeight="1">
      <c r="A114" s="16">
        <v>90</v>
      </c>
      <c r="B114" s="16" t="s">
        <v>218</v>
      </c>
      <c r="C114" s="16" t="s">
        <v>219</v>
      </c>
      <c r="D114" s="16" t="s">
        <v>215</v>
      </c>
      <c r="E114" s="16">
        <v>73.5</v>
      </c>
      <c r="F114" s="17">
        <f t="shared" si="72"/>
        <v>29.400000000000002</v>
      </c>
      <c r="G114" s="17">
        <v>89.64</v>
      </c>
      <c r="H114" s="17">
        <f t="shared" si="73"/>
        <v>53.784</v>
      </c>
      <c r="I114" s="17">
        <f t="shared" si="74"/>
        <v>83.184</v>
      </c>
      <c r="J114" s="16">
        <f t="shared" si="75"/>
        <v>3</v>
      </c>
      <c r="K114" s="28" t="s">
        <v>20</v>
      </c>
      <c r="L114" s="29"/>
    </row>
    <row r="115" spans="1:12" ht="18" customHeight="1">
      <c r="A115" s="16">
        <v>91</v>
      </c>
      <c r="B115" s="16" t="s">
        <v>220</v>
      </c>
      <c r="C115" s="16" t="s">
        <v>221</v>
      </c>
      <c r="D115" s="16" t="s">
        <v>215</v>
      </c>
      <c r="E115" s="16">
        <v>74</v>
      </c>
      <c r="F115" s="17">
        <f t="shared" si="72"/>
        <v>29.6</v>
      </c>
      <c r="G115" s="17">
        <v>88.4</v>
      </c>
      <c r="H115" s="17">
        <f t="shared" si="73"/>
        <v>53.04</v>
      </c>
      <c r="I115" s="17">
        <f t="shared" si="74"/>
        <v>82.64</v>
      </c>
      <c r="J115" s="16">
        <f t="shared" si="75"/>
        <v>4</v>
      </c>
      <c r="K115" s="28" t="s">
        <v>20</v>
      </c>
      <c r="L115" s="29"/>
    </row>
    <row r="116" spans="1:12" ht="18" customHeight="1">
      <c r="A116" s="16">
        <v>92</v>
      </c>
      <c r="B116" s="16" t="s">
        <v>222</v>
      </c>
      <c r="C116" s="16" t="s">
        <v>223</v>
      </c>
      <c r="D116" s="16" t="s">
        <v>215</v>
      </c>
      <c r="E116" s="16">
        <v>75.5</v>
      </c>
      <c r="F116" s="17">
        <f t="shared" si="72"/>
        <v>30.200000000000003</v>
      </c>
      <c r="G116" s="17">
        <v>86.84</v>
      </c>
      <c r="H116" s="17">
        <f t="shared" si="73"/>
        <v>52.104</v>
      </c>
      <c r="I116" s="17">
        <f t="shared" si="74"/>
        <v>82.304</v>
      </c>
      <c r="J116" s="16">
        <f t="shared" si="75"/>
        <v>5</v>
      </c>
      <c r="K116" s="28" t="s">
        <v>20</v>
      </c>
      <c r="L116" s="29"/>
    </row>
    <row r="117" spans="1:12" ht="18" customHeight="1">
      <c r="A117" s="16">
        <v>93</v>
      </c>
      <c r="B117" s="16" t="s">
        <v>224</v>
      </c>
      <c r="C117" s="16" t="s">
        <v>225</v>
      </c>
      <c r="D117" s="16" t="s">
        <v>215</v>
      </c>
      <c r="E117" s="16">
        <v>76</v>
      </c>
      <c r="F117" s="17">
        <f t="shared" si="72"/>
        <v>30.400000000000002</v>
      </c>
      <c r="G117" s="17">
        <v>85.96</v>
      </c>
      <c r="H117" s="17">
        <f t="shared" si="73"/>
        <v>51.57599999999999</v>
      </c>
      <c r="I117" s="17">
        <f t="shared" si="74"/>
        <v>81.976</v>
      </c>
      <c r="J117" s="16">
        <f t="shared" si="75"/>
        <v>6</v>
      </c>
      <c r="K117" s="28" t="s">
        <v>20</v>
      </c>
      <c r="L117" s="29"/>
    </row>
    <row r="118" spans="1:12" ht="18" customHeight="1">
      <c r="A118" s="16">
        <v>94</v>
      </c>
      <c r="B118" s="16" t="s">
        <v>226</v>
      </c>
      <c r="C118" s="16" t="s">
        <v>227</v>
      </c>
      <c r="D118" s="16" t="s">
        <v>215</v>
      </c>
      <c r="E118" s="16">
        <v>73.5</v>
      </c>
      <c r="F118" s="17">
        <f t="shared" si="72"/>
        <v>29.400000000000002</v>
      </c>
      <c r="G118" s="17">
        <v>87.6</v>
      </c>
      <c r="H118" s="17">
        <f t="shared" si="73"/>
        <v>52.559999999999995</v>
      </c>
      <c r="I118" s="17">
        <f t="shared" si="74"/>
        <v>81.96</v>
      </c>
      <c r="J118" s="16">
        <f t="shared" si="75"/>
        <v>7</v>
      </c>
      <c r="K118" s="28" t="s">
        <v>20</v>
      </c>
      <c r="L118" s="29"/>
    </row>
    <row r="119" spans="1:12" ht="18" customHeight="1">
      <c r="A119" s="16">
        <v>95</v>
      </c>
      <c r="B119" s="16" t="s">
        <v>165</v>
      </c>
      <c r="C119" s="16" t="s">
        <v>228</v>
      </c>
      <c r="D119" s="16" t="s">
        <v>215</v>
      </c>
      <c r="E119" s="16">
        <v>72</v>
      </c>
      <c r="F119" s="17">
        <f t="shared" si="72"/>
        <v>28.8</v>
      </c>
      <c r="G119" s="17">
        <v>87.24</v>
      </c>
      <c r="H119" s="17">
        <f t="shared" si="73"/>
        <v>52.343999999999994</v>
      </c>
      <c r="I119" s="17">
        <f t="shared" si="74"/>
        <v>81.14399999999999</v>
      </c>
      <c r="J119" s="16">
        <f t="shared" si="75"/>
        <v>8</v>
      </c>
      <c r="K119" s="28" t="s">
        <v>20</v>
      </c>
      <c r="L119" s="29"/>
    </row>
    <row r="120" spans="1:12" ht="18" customHeight="1">
      <c r="A120" s="16">
        <v>96</v>
      </c>
      <c r="B120" s="16" t="s">
        <v>229</v>
      </c>
      <c r="C120" s="16" t="s">
        <v>230</v>
      </c>
      <c r="D120" s="16" t="s">
        <v>215</v>
      </c>
      <c r="E120" s="16">
        <v>74</v>
      </c>
      <c r="F120" s="17">
        <f t="shared" si="72"/>
        <v>29.6</v>
      </c>
      <c r="G120" s="17">
        <v>85.88</v>
      </c>
      <c r="H120" s="17">
        <f t="shared" si="73"/>
        <v>51.528</v>
      </c>
      <c r="I120" s="17">
        <f t="shared" si="74"/>
        <v>81.128</v>
      </c>
      <c r="J120" s="16">
        <f t="shared" si="75"/>
        <v>9</v>
      </c>
      <c r="K120" s="28" t="s">
        <v>25</v>
      </c>
      <c r="L120" s="29"/>
    </row>
    <row r="121" spans="1:12" ht="18" customHeight="1">
      <c r="A121" s="16">
        <v>97</v>
      </c>
      <c r="B121" s="16" t="s">
        <v>231</v>
      </c>
      <c r="C121" s="16" t="s">
        <v>232</v>
      </c>
      <c r="D121" s="16" t="s">
        <v>215</v>
      </c>
      <c r="E121" s="16">
        <v>71</v>
      </c>
      <c r="F121" s="17">
        <f t="shared" si="72"/>
        <v>28.400000000000002</v>
      </c>
      <c r="G121" s="17">
        <v>86.78</v>
      </c>
      <c r="H121" s="17">
        <f t="shared" si="73"/>
        <v>52.068</v>
      </c>
      <c r="I121" s="17">
        <f t="shared" si="74"/>
        <v>80.468</v>
      </c>
      <c r="J121" s="16">
        <f t="shared" si="75"/>
        <v>10</v>
      </c>
      <c r="K121" s="28" t="s">
        <v>25</v>
      </c>
      <c r="L121" s="29"/>
    </row>
    <row r="122" spans="1:12" ht="18" customHeight="1">
      <c r="A122" s="16">
        <v>98</v>
      </c>
      <c r="B122" s="16" t="s">
        <v>233</v>
      </c>
      <c r="C122" s="16" t="s">
        <v>234</v>
      </c>
      <c r="D122" s="16" t="s">
        <v>215</v>
      </c>
      <c r="E122" s="16">
        <v>70.5</v>
      </c>
      <c r="F122" s="17">
        <f t="shared" si="72"/>
        <v>28.200000000000003</v>
      </c>
      <c r="G122" s="17">
        <v>85.36</v>
      </c>
      <c r="H122" s="17">
        <f t="shared" si="73"/>
        <v>51.216</v>
      </c>
      <c r="I122" s="17">
        <f t="shared" si="74"/>
        <v>79.416</v>
      </c>
      <c r="J122" s="16">
        <f t="shared" si="75"/>
        <v>11</v>
      </c>
      <c r="K122" s="28" t="s">
        <v>25</v>
      </c>
      <c r="L122" s="29"/>
    </row>
    <row r="123" spans="1:12" ht="18" customHeight="1">
      <c r="A123" s="16">
        <v>99</v>
      </c>
      <c r="B123" s="16" t="s">
        <v>235</v>
      </c>
      <c r="C123" s="16" t="s">
        <v>236</v>
      </c>
      <c r="D123" s="16" t="s">
        <v>215</v>
      </c>
      <c r="E123" s="16">
        <v>74</v>
      </c>
      <c r="F123" s="17">
        <f t="shared" si="72"/>
        <v>29.6</v>
      </c>
      <c r="G123" s="17">
        <v>82.56</v>
      </c>
      <c r="H123" s="17">
        <f t="shared" si="73"/>
        <v>49.536</v>
      </c>
      <c r="I123" s="17">
        <f t="shared" si="74"/>
        <v>79.136</v>
      </c>
      <c r="J123" s="16">
        <f t="shared" si="75"/>
        <v>12</v>
      </c>
      <c r="K123" s="28" t="s">
        <v>25</v>
      </c>
      <c r="L123" s="29"/>
    </row>
    <row r="124" spans="1:12" ht="18" customHeight="1">
      <c r="A124" s="16">
        <v>100</v>
      </c>
      <c r="B124" s="16" t="s">
        <v>237</v>
      </c>
      <c r="C124" s="16" t="s">
        <v>238</v>
      </c>
      <c r="D124" s="16" t="s">
        <v>215</v>
      </c>
      <c r="E124" s="16">
        <v>71</v>
      </c>
      <c r="F124" s="17">
        <f t="shared" si="72"/>
        <v>28.400000000000002</v>
      </c>
      <c r="G124" s="17">
        <v>83.82</v>
      </c>
      <c r="H124" s="17">
        <f t="shared" si="73"/>
        <v>50.291999999999994</v>
      </c>
      <c r="I124" s="17">
        <f t="shared" si="74"/>
        <v>78.692</v>
      </c>
      <c r="J124" s="16">
        <f t="shared" si="75"/>
        <v>13</v>
      </c>
      <c r="K124" s="28" t="s">
        <v>25</v>
      </c>
      <c r="L124" s="29"/>
    </row>
    <row r="125" spans="1:12" ht="18" customHeight="1">
      <c r="A125" s="16">
        <v>101</v>
      </c>
      <c r="B125" s="16" t="s">
        <v>239</v>
      </c>
      <c r="C125" s="16" t="s">
        <v>240</v>
      </c>
      <c r="D125" s="16" t="s">
        <v>215</v>
      </c>
      <c r="E125" s="16">
        <v>70</v>
      </c>
      <c r="F125" s="17">
        <f t="shared" si="72"/>
        <v>28</v>
      </c>
      <c r="G125" s="17">
        <v>84.22</v>
      </c>
      <c r="H125" s="17">
        <f t="shared" si="73"/>
        <v>50.532</v>
      </c>
      <c r="I125" s="17">
        <f t="shared" si="74"/>
        <v>78.532</v>
      </c>
      <c r="J125" s="16">
        <f t="shared" si="75"/>
        <v>14</v>
      </c>
      <c r="K125" s="28" t="s">
        <v>25</v>
      </c>
      <c r="L125" s="29"/>
    </row>
    <row r="126" spans="1:12" ht="18" customHeight="1">
      <c r="A126" s="16">
        <v>102</v>
      </c>
      <c r="B126" s="16" t="s">
        <v>241</v>
      </c>
      <c r="C126" s="16" t="s">
        <v>242</v>
      </c>
      <c r="D126" s="16" t="s">
        <v>215</v>
      </c>
      <c r="E126" s="16">
        <v>77</v>
      </c>
      <c r="F126" s="17">
        <f t="shared" si="72"/>
        <v>30.8</v>
      </c>
      <c r="G126" s="17">
        <v>79.36</v>
      </c>
      <c r="H126" s="17">
        <f t="shared" si="73"/>
        <v>47.616</v>
      </c>
      <c r="I126" s="17">
        <f t="shared" si="74"/>
        <v>78.416</v>
      </c>
      <c r="J126" s="16">
        <f t="shared" si="75"/>
        <v>15</v>
      </c>
      <c r="K126" s="28" t="s">
        <v>25</v>
      </c>
      <c r="L126" s="29"/>
    </row>
    <row r="127" spans="1:12" ht="18" customHeight="1">
      <c r="A127" s="16">
        <v>103</v>
      </c>
      <c r="B127" s="16" t="s">
        <v>243</v>
      </c>
      <c r="C127" s="16" t="s">
        <v>244</v>
      </c>
      <c r="D127" s="16" t="s">
        <v>215</v>
      </c>
      <c r="E127" s="16">
        <v>71</v>
      </c>
      <c r="F127" s="17">
        <f t="shared" si="72"/>
        <v>28.400000000000002</v>
      </c>
      <c r="G127" s="17">
        <v>83.14</v>
      </c>
      <c r="H127" s="17">
        <f t="shared" si="73"/>
        <v>49.884</v>
      </c>
      <c r="I127" s="17">
        <f t="shared" si="74"/>
        <v>78.284</v>
      </c>
      <c r="J127" s="16">
        <f t="shared" si="75"/>
        <v>16</v>
      </c>
      <c r="K127" s="28" t="s">
        <v>25</v>
      </c>
      <c r="L127" s="29"/>
    </row>
    <row r="128" spans="1:12" ht="18" customHeight="1">
      <c r="A128" s="16">
        <v>104</v>
      </c>
      <c r="B128" s="16" t="s">
        <v>245</v>
      </c>
      <c r="C128" s="16" t="s">
        <v>246</v>
      </c>
      <c r="D128" s="16" t="s">
        <v>215</v>
      </c>
      <c r="E128" s="16">
        <v>70</v>
      </c>
      <c r="F128" s="17">
        <f t="shared" si="72"/>
        <v>28</v>
      </c>
      <c r="G128" s="17">
        <v>82.64</v>
      </c>
      <c r="H128" s="17">
        <f t="shared" si="73"/>
        <v>49.583999999999996</v>
      </c>
      <c r="I128" s="17">
        <f t="shared" si="74"/>
        <v>77.584</v>
      </c>
      <c r="J128" s="16">
        <f t="shared" si="75"/>
        <v>17</v>
      </c>
      <c r="K128" s="28" t="s">
        <v>25</v>
      </c>
      <c r="L128" s="29"/>
    </row>
    <row r="129" spans="1:12" ht="18" customHeight="1">
      <c r="A129" s="16">
        <v>105</v>
      </c>
      <c r="B129" s="16" t="s">
        <v>247</v>
      </c>
      <c r="C129" s="16" t="s">
        <v>248</v>
      </c>
      <c r="D129" s="16" t="s">
        <v>215</v>
      </c>
      <c r="E129" s="16">
        <v>72</v>
      </c>
      <c r="F129" s="17">
        <f t="shared" si="72"/>
        <v>28.8</v>
      </c>
      <c r="G129" s="17">
        <v>80.54</v>
      </c>
      <c r="H129" s="17">
        <f t="shared" si="73"/>
        <v>48.324000000000005</v>
      </c>
      <c r="I129" s="17">
        <f t="shared" si="74"/>
        <v>77.12400000000001</v>
      </c>
      <c r="J129" s="16">
        <f t="shared" si="75"/>
        <v>18</v>
      </c>
      <c r="K129" s="28" t="s">
        <v>25</v>
      </c>
      <c r="L129" s="29"/>
    </row>
    <row r="130" spans="1:12" ht="18" customHeight="1">
      <c r="A130" s="16">
        <v>106</v>
      </c>
      <c r="B130" s="16" t="s">
        <v>249</v>
      </c>
      <c r="C130" s="16" t="s">
        <v>250</v>
      </c>
      <c r="D130" s="16" t="s">
        <v>215</v>
      </c>
      <c r="E130" s="16">
        <v>69.5</v>
      </c>
      <c r="F130" s="17">
        <f t="shared" si="72"/>
        <v>27.8</v>
      </c>
      <c r="G130" s="17">
        <v>82.18</v>
      </c>
      <c r="H130" s="17">
        <f t="shared" si="73"/>
        <v>49.308</v>
      </c>
      <c r="I130" s="17">
        <f t="shared" si="74"/>
        <v>77.108</v>
      </c>
      <c r="J130" s="16">
        <f t="shared" si="75"/>
        <v>19</v>
      </c>
      <c r="K130" s="28" t="s">
        <v>25</v>
      </c>
      <c r="L130" s="29"/>
    </row>
    <row r="131" spans="1:12" ht="18" customHeight="1">
      <c r="A131" s="16">
        <v>107</v>
      </c>
      <c r="B131" s="16" t="s">
        <v>251</v>
      </c>
      <c r="C131" s="16" t="s">
        <v>252</v>
      </c>
      <c r="D131" s="16" t="s">
        <v>215</v>
      </c>
      <c r="E131" s="16">
        <v>70.5</v>
      </c>
      <c r="F131" s="17">
        <f t="shared" si="72"/>
        <v>28.200000000000003</v>
      </c>
      <c r="G131" s="17">
        <v>80.24</v>
      </c>
      <c r="H131" s="17">
        <f t="shared" si="73"/>
        <v>48.144</v>
      </c>
      <c r="I131" s="17">
        <f t="shared" si="74"/>
        <v>76.344</v>
      </c>
      <c r="J131" s="16">
        <f t="shared" si="75"/>
        <v>20</v>
      </c>
      <c r="K131" s="28" t="s">
        <v>25</v>
      </c>
      <c r="L131" s="29"/>
    </row>
    <row r="132" spans="1:12" ht="18" customHeight="1">
      <c r="A132" s="16">
        <v>108</v>
      </c>
      <c r="B132" s="16" t="s">
        <v>253</v>
      </c>
      <c r="C132" s="16" t="s">
        <v>254</v>
      </c>
      <c r="D132" s="16" t="s">
        <v>215</v>
      </c>
      <c r="E132" s="16">
        <v>73.5</v>
      </c>
      <c r="F132" s="17">
        <f t="shared" si="72"/>
        <v>29.400000000000002</v>
      </c>
      <c r="G132" s="17">
        <v>76.78</v>
      </c>
      <c r="H132" s="17">
        <f t="shared" si="73"/>
        <v>46.068</v>
      </c>
      <c r="I132" s="17">
        <f t="shared" si="74"/>
        <v>75.468</v>
      </c>
      <c r="J132" s="16">
        <f t="shared" si="75"/>
        <v>21</v>
      </c>
      <c r="K132" s="28" t="s">
        <v>25</v>
      </c>
      <c r="L132" s="29"/>
    </row>
    <row r="133" spans="1:12" ht="18" customHeight="1">
      <c r="A133" s="16">
        <v>109</v>
      </c>
      <c r="B133" s="16" t="s">
        <v>255</v>
      </c>
      <c r="C133" s="16" t="s">
        <v>256</v>
      </c>
      <c r="D133" s="16" t="s">
        <v>215</v>
      </c>
      <c r="E133" s="16">
        <v>70</v>
      </c>
      <c r="F133" s="17">
        <f t="shared" si="72"/>
        <v>28</v>
      </c>
      <c r="G133" s="17">
        <v>78.88</v>
      </c>
      <c r="H133" s="17">
        <f t="shared" si="73"/>
        <v>47.327999999999996</v>
      </c>
      <c r="I133" s="17">
        <f t="shared" si="74"/>
        <v>75.328</v>
      </c>
      <c r="J133" s="16">
        <f t="shared" si="75"/>
        <v>22</v>
      </c>
      <c r="K133" s="28" t="s">
        <v>25</v>
      </c>
      <c r="L133" s="29"/>
    </row>
    <row r="134" spans="1:12" ht="18" customHeight="1">
      <c r="A134" s="16">
        <v>110</v>
      </c>
      <c r="B134" s="16" t="s">
        <v>257</v>
      </c>
      <c r="C134" s="16" t="s">
        <v>258</v>
      </c>
      <c r="D134" s="16" t="s">
        <v>215</v>
      </c>
      <c r="E134" s="16">
        <v>70</v>
      </c>
      <c r="F134" s="17">
        <f t="shared" si="72"/>
        <v>28</v>
      </c>
      <c r="G134" s="17">
        <v>74.3</v>
      </c>
      <c r="H134" s="17">
        <f t="shared" si="73"/>
        <v>44.58</v>
      </c>
      <c r="I134" s="17">
        <f t="shared" si="74"/>
        <v>72.58</v>
      </c>
      <c r="J134" s="16">
        <f t="shared" si="75"/>
        <v>23</v>
      </c>
      <c r="K134" s="28" t="s">
        <v>25</v>
      </c>
      <c r="L134" s="29"/>
    </row>
    <row r="135" spans="1:12" ht="18" customHeight="1">
      <c r="A135" s="16">
        <v>111</v>
      </c>
      <c r="B135" s="16" t="s">
        <v>259</v>
      </c>
      <c r="C135" s="16" t="s">
        <v>260</v>
      </c>
      <c r="D135" s="16" t="s">
        <v>215</v>
      </c>
      <c r="E135" s="16">
        <v>70</v>
      </c>
      <c r="F135" s="17">
        <f t="shared" si="72"/>
        <v>28</v>
      </c>
      <c r="G135" s="17">
        <v>74.26</v>
      </c>
      <c r="H135" s="17">
        <f t="shared" si="73"/>
        <v>44.556000000000004</v>
      </c>
      <c r="I135" s="17">
        <f t="shared" si="74"/>
        <v>72.55600000000001</v>
      </c>
      <c r="J135" s="16">
        <f t="shared" si="75"/>
        <v>24</v>
      </c>
      <c r="K135" s="28" t="s">
        <v>25</v>
      </c>
      <c r="L135" s="29"/>
    </row>
    <row r="136" spans="1:12" s="1" customFormat="1" ht="18" customHeight="1">
      <c r="A136" s="20"/>
      <c r="B136" s="21"/>
      <c r="C136" s="21"/>
      <c r="D136" s="21"/>
      <c r="E136" s="21"/>
      <c r="F136" s="22"/>
      <c r="G136" s="22"/>
      <c r="H136" s="22"/>
      <c r="I136" s="22"/>
      <c r="J136" s="21"/>
      <c r="K136" s="31"/>
      <c r="L136" s="32"/>
    </row>
    <row r="137" spans="1:12" ht="18" customHeight="1">
      <c r="A137" s="16">
        <v>112</v>
      </c>
      <c r="B137" s="16" t="s">
        <v>261</v>
      </c>
      <c r="C137" s="16" t="s">
        <v>262</v>
      </c>
      <c r="D137" s="16" t="s">
        <v>263</v>
      </c>
      <c r="E137" s="16">
        <v>73.5</v>
      </c>
      <c r="F137" s="17">
        <f aca="true" t="shared" si="76" ref="F137:F154">E137*0.4</f>
        <v>29.400000000000002</v>
      </c>
      <c r="G137" s="17">
        <v>86.2</v>
      </c>
      <c r="H137" s="17">
        <f aca="true" t="shared" si="77" ref="H137:H154">G137*0.6</f>
        <v>51.72</v>
      </c>
      <c r="I137" s="17">
        <f aca="true" t="shared" si="78" ref="I137:I154">F137+H137</f>
        <v>81.12</v>
      </c>
      <c r="J137" s="16">
        <f aca="true" t="shared" si="79" ref="J137:J154">RANK(I137,$I$137:$I$154)</f>
        <v>1</v>
      </c>
      <c r="K137" s="28" t="s">
        <v>20</v>
      </c>
      <c r="L137" s="29"/>
    </row>
    <row r="138" spans="1:12" ht="18" customHeight="1">
      <c r="A138" s="16">
        <v>113</v>
      </c>
      <c r="B138" s="16" t="s">
        <v>264</v>
      </c>
      <c r="C138" s="16" t="s">
        <v>265</v>
      </c>
      <c r="D138" s="16" t="s">
        <v>263</v>
      </c>
      <c r="E138" s="16">
        <v>77</v>
      </c>
      <c r="F138" s="17">
        <f t="shared" si="76"/>
        <v>30.8</v>
      </c>
      <c r="G138" s="17">
        <v>81.6</v>
      </c>
      <c r="H138" s="17">
        <f t="shared" si="77"/>
        <v>48.959999999999994</v>
      </c>
      <c r="I138" s="17">
        <f t="shared" si="78"/>
        <v>79.75999999999999</v>
      </c>
      <c r="J138" s="16">
        <f t="shared" si="79"/>
        <v>2</v>
      </c>
      <c r="K138" s="28" t="s">
        <v>20</v>
      </c>
      <c r="L138" s="29"/>
    </row>
    <row r="139" spans="1:12" ht="18" customHeight="1">
      <c r="A139" s="16">
        <v>114</v>
      </c>
      <c r="B139" s="16" t="s">
        <v>266</v>
      </c>
      <c r="C139" s="16" t="s">
        <v>267</v>
      </c>
      <c r="D139" s="16" t="s">
        <v>263</v>
      </c>
      <c r="E139" s="16">
        <v>73</v>
      </c>
      <c r="F139" s="17">
        <f t="shared" si="76"/>
        <v>29.200000000000003</v>
      </c>
      <c r="G139" s="17">
        <v>83.8</v>
      </c>
      <c r="H139" s="17">
        <f t="shared" si="77"/>
        <v>50.279999999999994</v>
      </c>
      <c r="I139" s="17">
        <f t="shared" si="78"/>
        <v>79.47999999999999</v>
      </c>
      <c r="J139" s="16">
        <f t="shared" si="79"/>
        <v>3</v>
      </c>
      <c r="K139" s="28" t="s">
        <v>20</v>
      </c>
      <c r="L139" s="29"/>
    </row>
    <row r="140" spans="1:12" ht="18" customHeight="1">
      <c r="A140" s="16">
        <v>115</v>
      </c>
      <c r="B140" s="16" t="s">
        <v>268</v>
      </c>
      <c r="C140" s="16" t="s">
        <v>269</v>
      </c>
      <c r="D140" s="16" t="s">
        <v>263</v>
      </c>
      <c r="E140" s="16">
        <v>70</v>
      </c>
      <c r="F140" s="17">
        <f t="shared" si="76"/>
        <v>28</v>
      </c>
      <c r="G140" s="17">
        <v>82.4</v>
      </c>
      <c r="H140" s="17">
        <f t="shared" si="77"/>
        <v>49.440000000000005</v>
      </c>
      <c r="I140" s="17">
        <f t="shared" si="78"/>
        <v>77.44</v>
      </c>
      <c r="J140" s="16">
        <f t="shared" si="79"/>
        <v>4</v>
      </c>
      <c r="K140" s="28" t="s">
        <v>20</v>
      </c>
      <c r="L140" s="29"/>
    </row>
    <row r="141" spans="1:12" ht="18" customHeight="1">
      <c r="A141" s="16">
        <v>116</v>
      </c>
      <c r="B141" s="16" t="s">
        <v>270</v>
      </c>
      <c r="C141" s="16" t="s">
        <v>271</v>
      </c>
      <c r="D141" s="16" t="s">
        <v>263</v>
      </c>
      <c r="E141" s="16">
        <v>69.5</v>
      </c>
      <c r="F141" s="17">
        <f t="shared" si="76"/>
        <v>27.8</v>
      </c>
      <c r="G141" s="17">
        <v>81.8</v>
      </c>
      <c r="H141" s="17">
        <f t="shared" si="77"/>
        <v>49.08</v>
      </c>
      <c r="I141" s="17">
        <f t="shared" si="78"/>
        <v>76.88</v>
      </c>
      <c r="J141" s="16">
        <f t="shared" si="79"/>
        <v>5</v>
      </c>
      <c r="K141" s="28" t="s">
        <v>20</v>
      </c>
      <c r="L141" s="29"/>
    </row>
    <row r="142" spans="1:12" ht="18" customHeight="1">
      <c r="A142" s="16">
        <v>117</v>
      </c>
      <c r="B142" s="16" t="s">
        <v>272</v>
      </c>
      <c r="C142" s="16" t="s">
        <v>273</v>
      </c>
      <c r="D142" s="16" t="s">
        <v>263</v>
      </c>
      <c r="E142" s="16">
        <v>76</v>
      </c>
      <c r="F142" s="17">
        <f t="shared" si="76"/>
        <v>30.400000000000002</v>
      </c>
      <c r="G142" s="17">
        <v>77.4</v>
      </c>
      <c r="H142" s="17">
        <f t="shared" si="77"/>
        <v>46.440000000000005</v>
      </c>
      <c r="I142" s="17">
        <f t="shared" si="78"/>
        <v>76.84</v>
      </c>
      <c r="J142" s="16">
        <f t="shared" si="79"/>
        <v>6</v>
      </c>
      <c r="K142" s="28" t="s">
        <v>25</v>
      </c>
      <c r="L142" s="29"/>
    </row>
    <row r="143" spans="1:12" ht="18" customHeight="1">
      <c r="A143" s="16">
        <v>118</v>
      </c>
      <c r="B143" s="16" t="s">
        <v>274</v>
      </c>
      <c r="C143" s="16" t="s">
        <v>275</v>
      </c>
      <c r="D143" s="16" t="s">
        <v>263</v>
      </c>
      <c r="E143" s="16">
        <v>76.5</v>
      </c>
      <c r="F143" s="17">
        <f t="shared" si="76"/>
        <v>30.6</v>
      </c>
      <c r="G143" s="17">
        <v>76.8</v>
      </c>
      <c r="H143" s="17">
        <f t="shared" si="77"/>
        <v>46.08</v>
      </c>
      <c r="I143" s="17">
        <f t="shared" si="78"/>
        <v>76.68</v>
      </c>
      <c r="J143" s="16">
        <f t="shared" si="79"/>
        <v>7</v>
      </c>
      <c r="K143" s="28" t="s">
        <v>25</v>
      </c>
      <c r="L143" s="29"/>
    </row>
    <row r="144" spans="1:12" ht="18" customHeight="1">
      <c r="A144" s="16">
        <v>119</v>
      </c>
      <c r="B144" s="16" t="s">
        <v>276</v>
      </c>
      <c r="C144" s="16" t="s">
        <v>277</v>
      </c>
      <c r="D144" s="16" t="s">
        <v>263</v>
      </c>
      <c r="E144" s="16">
        <v>69.5</v>
      </c>
      <c r="F144" s="17">
        <f t="shared" si="76"/>
        <v>27.8</v>
      </c>
      <c r="G144" s="17">
        <v>80.8</v>
      </c>
      <c r="H144" s="17">
        <f t="shared" si="77"/>
        <v>48.48</v>
      </c>
      <c r="I144" s="17">
        <f t="shared" si="78"/>
        <v>76.28</v>
      </c>
      <c r="J144" s="16">
        <f t="shared" si="79"/>
        <v>8</v>
      </c>
      <c r="K144" s="28" t="s">
        <v>25</v>
      </c>
      <c r="L144" s="29"/>
    </row>
    <row r="145" spans="1:12" ht="18" customHeight="1">
      <c r="A145" s="16">
        <v>120</v>
      </c>
      <c r="B145" s="16" t="s">
        <v>278</v>
      </c>
      <c r="C145" s="16" t="s">
        <v>279</v>
      </c>
      <c r="D145" s="16" t="s">
        <v>263</v>
      </c>
      <c r="E145" s="16">
        <v>71</v>
      </c>
      <c r="F145" s="17">
        <f t="shared" si="76"/>
        <v>28.400000000000002</v>
      </c>
      <c r="G145" s="17">
        <v>79.6</v>
      </c>
      <c r="H145" s="17">
        <f t="shared" si="77"/>
        <v>47.76</v>
      </c>
      <c r="I145" s="17">
        <f t="shared" si="78"/>
        <v>76.16</v>
      </c>
      <c r="J145" s="16">
        <f t="shared" si="79"/>
        <v>9</v>
      </c>
      <c r="K145" s="28" t="s">
        <v>25</v>
      </c>
      <c r="L145" s="29"/>
    </row>
    <row r="146" spans="1:12" ht="18" customHeight="1">
      <c r="A146" s="16">
        <v>121</v>
      </c>
      <c r="B146" s="16" t="s">
        <v>280</v>
      </c>
      <c r="C146" s="16" t="s">
        <v>281</v>
      </c>
      <c r="D146" s="16" t="s">
        <v>263</v>
      </c>
      <c r="E146" s="16">
        <v>76.5</v>
      </c>
      <c r="F146" s="17">
        <f t="shared" si="76"/>
        <v>30.6</v>
      </c>
      <c r="G146" s="17">
        <v>75.4</v>
      </c>
      <c r="H146" s="17">
        <f t="shared" si="77"/>
        <v>45.24</v>
      </c>
      <c r="I146" s="17">
        <f t="shared" si="78"/>
        <v>75.84</v>
      </c>
      <c r="J146" s="16">
        <f t="shared" si="79"/>
        <v>10</v>
      </c>
      <c r="K146" s="28" t="s">
        <v>25</v>
      </c>
      <c r="L146" s="29"/>
    </row>
    <row r="147" spans="1:12" ht="18" customHeight="1">
      <c r="A147" s="16">
        <v>122</v>
      </c>
      <c r="B147" s="16" t="s">
        <v>282</v>
      </c>
      <c r="C147" s="16" t="s">
        <v>283</v>
      </c>
      <c r="D147" s="16" t="s">
        <v>263</v>
      </c>
      <c r="E147" s="16">
        <v>71</v>
      </c>
      <c r="F147" s="17">
        <f t="shared" si="76"/>
        <v>28.400000000000002</v>
      </c>
      <c r="G147" s="17">
        <v>77.6</v>
      </c>
      <c r="H147" s="17">
        <f t="shared" si="77"/>
        <v>46.559999999999995</v>
      </c>
      <c r="I147" s="17">
        <f t="shared" si="78"/>
        <v>74.96</v>
      </c>
      <c r="J147" s="16">
        <f t="shared" si="79"/>
        <v>11</v>
      </c>
      <c r="K147" s="28" t="s">
        <v>25</v>
      </c>
      <c r="L147" s="29"/>
    </row>
    <row r="148" spans="1:12" ht="18" customHeight="1">
      <c r="A148" s="16">
        <v>123</v>
      </c>
      <c r="B148" s="16" t="s">
        <v>284</v>
      </c>
      <c r="C148" s="16" t="s">
        <v>285</v>
      </c>
      <c r="D148" s="16" t="s">
        <v>263</v>
      </c>
      <c r="E148" s="16">
        <v>69.5</v>
      </c>
      <c r="F148" s="17">
        <f t="shared" si="76"/>
        <v>27.8</v>
      </c>
      <c r="G148" s="17">
        <v>78.4</v>
      </c>
      <c r="H148" s="17">
        <f t="shared" si="77"/>
        <v>47.04</v>
      </c>
      <c r="I148" s="17">
        <f t="shared" si="78"/>
        <v>74.84</v>
      </c>
      <c r="J148" s="16">
        <f t="shared" si="79"/>
        <v>12</v>
      </c>
      <c r="K148" s="28" t="s">
        <v>25</v>
      </c>
      <c r="L148" s="29"/>
    </row>
    <row r="149" spans="1:12" ht="18" customHeight="1">
      <c r="A149" s="16">
        <v>124</v>
      </c>
      <c r="B149" s="16" t="s">
        <v>286</v>
      </c>
      <c r="C149" s="16" t="s">
        <v>287</v>
      </c>
      <c r="D149" s="16" t="s">
        <v>263</v>
      </c>
      <c r="E149" s="16">
        <v>70</v>
      </c>
      <c r="F149" s="17">
        <f t="shared" si="76"/>
        <v>28</v>
      </c>
      <c r="G149" s="17">
        <v>77.6</v>
      </c>
      <c r="H149" s="17">
        <f t="shared" si="77"/>
        <v>46.559999999999995</v>
      </c>
      <c r="I149" s="17">
        <f t="shared" si="78"/>
        <v>74.56</v>
      </c>
      <c r="J149" s="16">
        <f t="shared" si="79"/>
        <v>13</v>
      </c>
      <c r="K149" s="28" t="s">
        <v>25</v>
      </c>
      <c r="L149" s="29"/>
    </row>
    <row r="150" spans="1:12" ht="18" customHeight="1">
      <c r="A150" s="16">
        <v>125</v>
      </c>
      <c r="B150" s="16" t="s">
        <v>288</v>
      </c>
      <c r="C150" s="16" t="s">
        <v>289</v>
      </c>
      <c r="D150" s="16" t="s">
        <v>263</v>
      </c>
      <c r="E150" s="16">
        <v>73</v>
      </c>
      <c r="F150" s="17">
        <f t="shared" si="76"/>
        <v>29.200000000000003</v>
      </c>
      <c r="G150" s="17">
        <v>73.6</v>
      </c>
      <c r="H150" s="17">
        <f t="shared" si="77"/>
        <v>44.16</v>
      </c>
      <c r="I150" s="17">
        <f t="shared" si="78"/>
        <v>73.36</v>
      </c>
      <c r="J150" s="16">
        <f t="shared" si="79"/>
        <v>14</v>
      </c>
      <c r="K150" s="28" t="s">
        <v>25</v>
      </c>
      <c r="L150" s="29"/>
    </row>
    <row r="151" spans="1:12" ht="30" customHeight="1">
      <c r="A151" s="16">
        <v>126</v>
      </c>
      <c r="B151" s="16" t="s">
        <v>290</v>
      </c>
      <c r="C151" s="16" t="s">
        <v>291</v>
      </c>
      <c r="D151" s="16" t="s">
        <v>263</v>
      </c>
      <c r="E151" s="16">
        <v>70.5</v>
      </c>
      <c r="F151" s="17">
        <f t="shared" si="76"/>
        <v>28.200000000000003</v>
      </c>
      <c r="G151" s="17">
        <v>74.8</v>
      </c>
      <c r="H151" s="17">
        <f t="shared" si="77"/>
        <v>44.879999999999995</v>
      </c>
      <c r="I151" s="17">
        <f t="shared" si="78"/>
        <v>73.08</v>
      </c>
      <c r="J151" s="16">
        <f t="shared" si="79"/>
        <v>15</v>
      </c>
      <c r="K151" s="28" t="s">
        <v>25</v>
      </c>
      <c r="L151" s="37" t="s">
        <v>292</v>
      </c>
    </row>
    <row r="152" spans="1:12" ht="30" customHeight="1">
      <c r="A152" s="16">
        <v>127</v>
      </c>
      <c r="B152" s="16" t="s">
        <v>293</v>
      </c>
      <c r="C152" s="16" t="s">
        <v>294</v>
      </c>
      <c r="D152" s="16" t="s">
        <v>263</v>
      </c>
      <c r="E152" s="16">
        <v>76.5</v>
      </c>
      <c r="F152" s="17">
        <f t="shared" si="76"/>
        <v>30.6</v>
      </c>
      <c r="G152" s="17">
        <v>70.8</v>
      </c>
      <c r="H152" s="17">
        <f t="shared" si="77"/>
        <v>42.48</v>
      </c>
      <c r="I152" s="17">
        <f t="shared" si="78"/>
        <v>73.08</v>
      </c>
      <c r="J152" s="16">
        <v>16</v>
      </c>
      <c r="K152" s="28" t="s">
        <v>25</v>
      </c>
      <c r="L152" s="37" t="s">
        <v>292</v>
      </c>
    </row>
    <row r="153" spans="1:12" ht="18" customHeight="1">
      <c r="A153" s="16">
        <v>128</v>
      </c>
      <c r="B153" s="16" t="s">
        <v>295</v>
      </c>
      <c r="C153" s="16" t="s">
        <v>296</v>
      </c>
      <c r="D153" s="16" t="s">
        <v>263</v>
      </c>
      <c r="E153" s="16">
        <v>69.5</v>
      </c>
      <c r="F153" s="17">
        <f t="shared" si="76"/>
        <v>27.8</v>
      </c>
      <c r="G153" s="17">
        <v>74.8</v>
      </c>
      <c r="H153" s="17">
        <f t="shared" si="77"/>
        <v>44.879999999999995</v>
      </c>
      <c r="I153" s="17">
        <f t="shared" si="78"/>
        <v>72.67999999999999</v>
      </c>
      <c r="J153" s="16">
        <f t="shared" si="79"/>
        <v>17</v>
      </c>
      <c r="K153" s="28" t="s">
        <v>25</v>
      </c>
      <c r="L153" s="29"/>
    </row>
    <row r="154" spans="1:12" ht="18" customHeight="1">
      <c r="A154" s="16">
        <v>129</v>
      </c>
      <c r="B154" s="16" t="s">
        <v>297</v>
      </c>
      <c r="C154" s="16" t="s">
        <v>298</v>
      </c>
      <c r="D154" s="16" t="s">
        <v>263</v>
      </c>
      <c r="E154" s="16">
        <v>73</v>
      </c>
      <c r="F154" s="17">
        <f t="shared" si="76"/>
        <v>29.200000000000003</v>
      </c>
      <c r="G154" s="17">
        <v>71.2</v>
      </c>
      <c r="H154" s="17">
        <f t="shared" si="77"/>
        <v>42.72</v>
      </c>
      <c r="I154" s="17">
        <f t="shared" si="78"/>
        <v>71.92</v>
      </c>
      <c r="J154" s="16">
        <f t="shared" si="79"/>
        <v>18</v>
      </c>
      <c r="K154" s="28" t="s">
        <v>25</v>
      </c>
      <c r="L154" s="29"/>
    </row>
    <row r="155" spans="1:12" s="1" customFormat="1" ht="18" customHeight="1">
      <c r="A155" s="20"/>
      <c r="B155" s="21"/>
      <c r="C155" s="21"/>
      <c r="D155" s="21"/>
      <c r="E155" s="21"/>
      <c r="F155" s="22"/>
      <c r="G155" s="22"/>
      <c r="H155" s="22"/>
      <c r="I155" s="22"/>
      <c r="J155" s="21"/>
      <c r="K155" s="31"/>
      <c r="L155" s="32"/>
    </row>
    <row r="156" spans="1:12" ht="18" customHeight="1">
      <c r="A156" s="16">
        <v>130</v>
      </c>
      <c r="B156" s="16" t="s">
        <v>299</v>
      </c>
      <c r="C156" s="16" t="s">
        <v>300</v>
      </c>
      <c r="D156" s="16" t="s">
        <v>301</v>
      </c>
      <c r="E156" s="16">
        <v>73.5</v>
      </c>
      <c r="F156" s="17">
        <f aca="true" t="shared" si="80" ref="F156:F167">E156*0.4</f>
        <v>29.400000000000002</v>
      </c>
      <c r="G156" s="17">
        <v>85</v>
      </c>
      <c r="H156" s="17">
        <f aca="true" t="shared" si="81" ref="H156:H167">G156*0.6</f>
        <v>51</v>
      </c>
      <c r="I156" s="17">
        <f aca="true" t="shared" si="82" ref="I156:I167">F156+H156</f>
        <v>80.4</v>
      </c>
      <c r="J156" s="16">
        <f aca="true" t="shared" si="83" ref="J156:J167">RANK(I156,$I$156:$I$167)</f>
        <v>1</v>
      </c>
      <c r="K156" s="28" t="s">
        <v>20</v>
      </c>
      <c r="L156" s="29"/>
    </row>
    <row r="157" spans="1:12" ht="18" customHeight="1">
      <c r="A157" s="16">
        <v>131</v>
      </c>
      <c r="B157" s="16" t="s">
        <v>302</v>
      </c>
      <c r="C157" s="16" t="s">
        <v>303</v>
      </c>
      <c r="D157" s="16" t="s">
        <v>301</v>
      </c>
      <c r="E157" s="16">
        <v>70</v>
      </c>
      <c r="F157" s="17">
        <f t="shared" si="80"/>
        <v>28</v>
      </c>
      <c r="G157" s="17">
        <v>85.4</v>
      </c>
      <c r="H157" s="17">
        <f t="shared" si="81"/>
        <v>51.24</v>
      </c>
      <c r="I157" s="17">
        <f t="shared" si="82"/>
        <v>79.24000000000001</v>
      </c>
      <c r="J157" s="16">
        <f t="shared" si="83"/>
        <v>2</v>
      </c>
      <c r="K157" s="28" t="s">
        <v>20</v>
      </c>
      <c r="L157" s="29"/>
    </row>
    <row r="158" spans="1:12" ht="18" customHeight="1">
      <c r="A158" s="16">
        <v>132</v>
      </c>
      <c r="B158" s="16" t="s">
        <v>304</v>
      </c>
      <c r="C158" s="16" t="s">
        <v>305</v>
      </c>
      <c r="D158" s="16" t="s">
        <v>301</v>
      </c>
      <c r="E158" s="16">
        <v>69</v>
      </c>
      <c r="F158" s="17">
        <f t="shared" si="80"/>
        <v>27.6</v>
      </c>
      <c r="G158" s="17">
        <v>84.6</v>
      </c>
      <c r="H158" s="17">
        <f t="shared" si="81"/>
        <v>50.76</v>
      </c>
      <c r="I158" s="17">
        <f t="shared" si="82"/>
        <v>78.36</v>
      </c>
      <c r="J158" s="16">
        <f t="shared" si="83"/>
        <v>3</v>
      </c>
      <c r="K158" s="28" t="s">
        <v>20</v>
      </c>
      <c r="L158" s="29"/>
    </row>
    <row r="159" spans="1:12" ht="30" customHeight="1">
      <c r="A159" s="16">
        <v>133</v>
      </c>
      <c r="B159" s="16" t="s">
        <v>306</v>
      </c>
      <c r="C159" s="16" t="s">
        <v>307</v>
      </c>
      <c r="D159" s="16" t="s">
        <v>301</v>
      </c>
      <c r="E159" s="16">
        <v>66.5</v>
      </c>
      <c r="F159" s="17">
        <f t="shared" si="80"/>
        <v>26.6</v>
      </c>
      <c r="G159" s="17">
        <v>82.4</v>
      </c>
      <c r="H159" s="17">
        <f t="shared" si="81"/>
        <v>49.440000000000005</v>
      </c>
      <c r="I159" s="17">
        <f t="shared" si="82"/>
        <v>76.04</v>
      </c>
      <c r="J159" s="16">
        <f t="shared" si="83"/>
        <v>4</v>
      </c>
      <c r="K159" s="28" t="s">
        <v>20</v>
      </c>
      <c r="L159" s="37" t="s">
        <v>292</v>
      </c>
    </row>
    <row r="160" spans="1:12" ht="30" customHeight="1">
      <c r="A160" s="16">
        <v>134</v>
      </c>
      <c r="B160" s="16" t="s">
        <v>308</v>
      </c>
      <c r="C160" s="16" t="s">
        <v>309</v>
      </c>
      <c r="D160" s="16" t="s">
        <v>301</v>
      </c>
      <c r="E160" s="16">
        <v>74</v>
      </c>
      <c r="F160" s="17">
        <f t="shared" si="80"/>
        <v>29.6</v>
      </c>
      <c r="G160" s="17">
        <v>77.4</v>
      </c>
      <c r="H160" s="17">
        <f t="shared" si="81"/>
        <v>46.440000000000005</v>
      </c>
      <c r="I160" s="17">
        <f t="shared" si="82"/>
        <v>76.04</v>
      </c>
      <c r="J160" s="16">
        <v>5</v>
      </c>
      <c r="K160" s="28" t="s">
        <v>25</v>
      </c>
      <c r="L160" s="37" t="s">
        <v>292</v>
      </c>
    </row>
    <row r="161" spans="1:12" ht="18" customHeight="1">
      <c r="A161" s="16">
        <v>135</v>
      </c>
      <c r="B161" s="16" t="s">
        <v>310</v>
      </c>
      <c r="C161" s="16" t="s">
        <v>311</v>
      </c>
      <c r="D161" s="16" t="s">
        <v>301</v>
      </c>
      <c r="E161" s="16">
        <v>67</v>
      </c>
      <c r="F161" s="17">
        <f t="shared" si="80"/>
        <v>26.8</v>
      </c>
      <c r="G161" s="17">
        <v>79.6</v>
      </c>
      <c r="H161" s="17">
        <f t="shared" si="81"/>
        <v>47.76</v>
      </c>
      <c r="I161" s="17">
        <f t="shared" si="82"/>
        <v>74.56</v>
      </c>
      <c r="J161" s="16">
        <f t="shared" si="83"/>
        <v>6</v>
      </c>
      <c r="K161" s="16" t="s">
        <v>25</v>
      </c>
      <c r="L161" s="29"/>
    </row>
    <row r="162" spans="1:12" ht="18" customHeight="1">
      <c r="A162" s="16">
        <v>136</v>
      </c>
      <c r="B162" s="16" t="s">
        <v>312</v>
      </c>
      <c r="C162" s="16" t="s">
        <v>313</v>
      </c>
      <c r="D162" s="16" t="s">
        <v>301</v>
      </c>
      <c r="E162" s="16">
        <v>68</v>
      </c>
      <c r="F162" s="17">
        <f t="shared" si="80"/>
        <v>27.200000000000003</v>
      </c>
      <c r="G162" s="17">
        <v>76.6</v>
      </c>
      <c r="H162" s="17">
        <f t="shared" si="81"/>
        <v>45.959999999999994</v>
      </c>
      <c r="I162" s="17">
        <f t="shared" si="82"/>
        <v>73.16</v>
      </c>
      <c r="J162" s="16">
        <f t="shared" si="83"/>
        <v>7</v>
      </c>
      <c r="K162" s="16" t="s">
        <v>25</v>
      </c>
      <c r="L162" s="29"/>
    </row>
    <row r="163" spans="1:12" ht="18" customHeight="1">
      <c r="A163" s="16">
        <v>137</v>
      </c>
      <c r="B163" s="16" t="s">
        <v>314</v>
      </c>
      <c r="C163" s="16" t="s">
        <v>315</v>
      </c>
      <c r="D163" s="16" t="s">
        <v>301</v>
      </c>
      <c r="E163" s="16">
        <v>70</v>
      </c>
      <c r="F163" s="17">
        <f t="shared" si="80"/>
        <v>28</v>
      </c>
      <c r="G163" s="17">
        <v>74</v>
      </c>
      <c r="H163" s="17">
        <f t="shared" si="81"/>
        <v>44.4</v>
      </c>
      <c r="I163" s="17">
        <f t="shared" si="82"/>
        <v>72.4</v>
      </c>
      <c r="J163" s="16">
        <f t="shared" si="83"/>
        <v>8</v>
      </c>
      <c r="K163" s="16" t="s">
        <v>25</v>
      </c>
      <c r="L163" s="29"/>
    </row>
    <row r="164" spans="1:12" ht="18" customHeight="1">
      <c r="A164" s="16">
        <v>138</v>
      </c>
      <c r="B164" s="16" t="s">
        <v>316</v>
      </c>
      <c r="C164" s="16" t="s">
        <v>317</v>
      </c>
      <c r="D164" s="16" t="s">
        <v>301</v>
      </c>
      <c r="E164" s="16">
        <v>68</v>
      </c>
      <c r="F164" s="17">
        <f t="shared" si="80"/>
        <v>27.200000000000003</v>
      </c>
      <c r="G164" s="17">
        <v>75</v>
      </c>
      <c r="H164" s="17">
        <f t="shared" si="81"/>
        <v>45</v>
      </c>
      <c r="I164" s="17">
        <f t="shared" si="82"/>
        <v>72.2</v>
      </c>
      <c r="J164" s="16">
        <f t="shared" si="83"/>
        <v>9</v>
      </c>
      <c r="K164" s="16" t="s">
        <v>25</v>
      </c>
      <c r="L164" s="29"/>
    </row>
    <row r="165" spans="1:12" ht="18" customHeight="1">
      <c r="A165" s="16">
        <v>139</v>
      </c>
      <c r="B165" s="16" t="s">
        <v>318</v>
      </c>
      <c r="C165" s="16" t="s">
        <v>319</v>
      </c>
      <c r="D165" s="16" t="s">
        <v>301</v>
      </c>
      <c r="E165" s="16">
        <v>69</v>
      </c>
      <c r="F165" s="17">
        <f t="shared" si="80"/>
        <v>27.6</v>
      </c>
      <c r="G165" s="17">
        <v>71.4</v>
      </c>
      <c r="H165" s="17">
        <f t="shared" si="81"/>
        <v>42.84</v>
      </c>
      <c r="I165" s="17">
        <f t="shared" si="82"/>
        <v>70.44</v>
      </c>
      <c r="J165" s="16">
        <f t="shared" si="83"/>
        <v>10</v>
      </c>
      <c r="K165" s="16" t="s">
        <v>25</v>
      </c>
      <c r="L165" s="29"/>
    </row>
    <row r="166" spans="1:12" s="2" customFormat="1" ht="18" customHeight="1">
      <c r="A166" s="16">
        <v>140</v>
      </c>
      <c r="B166" s="16" t="s">
        <v>320</v>
      </c>
      <c r="C166" s="16" t="s">
        <v>321</v>
      </c>
      <c r="D166" s="16" t="s">
        <v>301</v>
      </c>
      <c r="E166" s="16">
        <v>68</v>
      </c>
      <c r="F166" s="17">
        <f t="shared" si="80"/>
        <v>27.200000000000003</v>
      </c>
      <c r="G166" s="17">
        <v>71.4</v>
      </c>
      <c r="H166" s="17">
        <f t="shared" si="81"/>
        <v>42.84</v>
      </c>
      <c r="I166" s="17">
        <f t="shared" si="82"/>
        <v>70.04</v>
      </c>
      <c r="J166" s="16">
        <f t="shared" si="83"/>
        <v>11</v>
      </c>
      <c r="K166" s="16" t="s">
        <v>25</v>
      </c>
      <c r="L166" s="35"/>
    </row>
    <row r="167" spans="1:12" s="2" customFormat="1" ht="18" customHeight="1">
      <c r="A167" s="16">
        <v>141</v>
      </c>
      <c r="B167" s="16" t="s">
        <v>322</v>
      </c>
      <c r="C167" s="16" t="s">
        <v>323</v>
      </c>
      <c r="D167" s="16" t="s">
        <v>301</v>
      </c>
      <c r="E167" s="16">
        <v>67.5</v>
      </c>
      <c r="F167" s="17">
        <f t="shared" si="80"/>
        <v>27</v>
      </c>
      <c r="G167" s="17">
        <v>68.6</v>
      </c>
      <c r="H167" s="17">
        <f t="shared" si="81"/>
        <v>41.16</v>
      </c>
      <c r="I167" s="17">
        <f t="shared" si="82"/>
        <v>68.16</v>
      </c>
      <c r="J167" s="16">
        <f t="shared" si="83"/>
        <v>12</v>
      </c>
      <c r="K167" s="16" t="s">
        <v>25</v>
      </c>
      <c r="L167" s="35"/>
    </row>
    <row r="168" spans="1:12" s="1" customFormat="1" ht="18" customHeight="1">
      <c r="A168" s="20"/>
      <c r="B168" s="21"/>
      <c r="C168" s="21"/>
      <c r="D168" s="21"/>
      <c r="E168" s="21"/>
      <c r="F168" s="22"/>
      <c r="G168" s="22"/>
      <c r="H168" s="22"/>
      <c r="I168" s="22"/>
      <c r="J168" s="21"/>
      <c r="K168" s="31"/>
      <c r="L168" s="32"/>
    </row>
    <row r="169" spans="1:12" ht="18" customHeight="1">
      <c r="A169" s="16">
        <v>142</v>
      </c>
      <c r="B169" s="16" t="s">
        <v>324</v>
      </c>
      <c r="C169" s="16" t="s">
        <v>325</v>
      </c>
      <c r="D169" s="16" t="s">
        <v>326</v>
      </c>
      <c r="E169" s="16">
        <v>70.5</v>
      </c>
      <c r="F169" s="17">
        <f aca="true" t="shared" si="84" ref="F169:F174">E169*0.4</f>
        <v>28.200000000000003</v>
      </c>
      <c r="G169" s="17">
        <v>84.2</v>
      </c>
      <c r="H169" s="17">
        <f aca="true" t="shared" si="85" ref="H169:H174">G169*0.6</f>
        <v>50.52</v>
      </c>
      <c r="I169" s="17">
        <f aca="true" t="shared" si="86" ref="I169:I174">F169+H169</f>
        <v>78.72</v>
      </c>
      <c r="J169" s="16">
        <f aca="true" t="shared" si="87" ref="J169:J174">RANK(I169,$I$169:$I$174)</f>
        <v>1</v>
      </c>
      <c r="K169" s="28" t="s">
        <v>20</v>
      </c>
      <c r="L169" s="29"/>
    </row>
    <row r="170" spans="1:12" ht="18" customHeight="1">
      <c r="A170" s="16">
        <v>143</v>
      </c>
      <c r="B170" s="16" t="s">
        <v>327</v>
      </c>
      <c r="C170" s="16" t="s">
        <v>328</v>
      </c>
      <c r="D170" s="16" t="s">
        <v>326</v>
      </c>
      <c r="E170" s="16">
        <v>72</v>
      </c>
      <c r="F170" s="17">
        <f t="shared" si="84"/>
        <v>28.8</v>
      </c>
      <c r="G170" s="17">
        <v>82.5</v>
      </c>
      <c r="H170" s="17">
        <f t="shared" si="85"/>
        <v>49.5</v>
      </c>
      <c r="I170" s="17">
        <f t="shared" si="86"/>
        <v>78.3</v>
      </c>
      <c r="J170" s="16">
        <f t="shared" si="87"/>
        <v>2</v>
      </c>
      <c r="K170" s="28" t="s">
        <v>25</v>
      </c>
      <c r="L170" s="29"/>
    </row>
    <row r="171" spans="1:12" ht="18" customHeight="1">
      <c r="A171" s="16">
        <v>144</v>
      </c>
      <c r="B171" s="16" t="s">
        <v>329</v>
      </c>
      <c r="C171" s="16" t="s">
        <v>330</v>
      </c>
      <c r="D171" s="16" t="s">
        <v>326</v>
      </c>
      <c r="E171" s="16">
        <v>69</v>
      </c>
      <c r="F171" s="17">
        <f t="shared" si="84"/>
        <v>27.6</v>
      </c>
      <c r="G171" s="17">
        <v>84</v>
      </c>
      <c r="H171" s="17">
        <f t="shared" si="85"/>
        <v>50.4</v>
      </c>
      <c r="I171" s="17">
        <f t="shared" si="86"/>
        <v>78</v>
      </c>
      <c r="J171" s="16">
        <f t="shared" si="87"/>
        <v>3</v>
      </c>
      <c r="K171" s="28" t="s">
        <v>25</v>
      </c>
      <c r="L171" s="29"/>
    </row>
    <row r="172" spans="1:12" ht="18" customHeight="1">
      <c r="A172" s="16">
        <v>145</v>
      </c>
      <c r="B172" s="16" t="s">
        <v>331</v>
      </c>
      <c r="C172" s="16" t="s">
        <v>332</v>
      </c>
      <c r="D172" s="16" t="s">
        <v>326</v>
      </c>
      <c r="E172" s="16">
        <v>69</v>
      </c>
      <c r="F172" s="17">
        <f t="shared" si="84"/>
        <v>27.6</v>
      </c>
      <c r="G172" s="17">
        <v>82.8</v>
      </c>
      <c r="H172" s="17">
        <f t="shared" si="85"/>
        <v>49.68</v>
      </c>
      <c r="I172" s="17">
        <f t="shared" si="86"/>
        <v>77.28</v>
      </c>
      <c r="J172" s="16">
        <f t="shared" si="87"/>
        <v>4</v>
      </c>
      <c r="K172" s="28" t="s">
        <v>25</v>
      </c>
      <c r="L172" s="29"/>
    </row>
    <row r="173" spans="1:12" ht="18" customHeight="1">
      <c r="A173" s="16">
        <v>146</v>
      </c>
      <c r="B173" s="16" t="s">
        <v>333</v>
      </c>
      <c r="C173" s="16" t="s">
        <v>334</v>
      </c>
      <c r="D173" s="16" t="s">
        <v>326</v>
      </c>
      <c r="E173" s="16">
        <v>69</v>
      </c>
      <c r="F173" s="17">
        <f t="shared" si="84"/>
        <v>27.6</v>
      </c>
      <c r="G173" s="17">
        <v>78.7</v>
      </c>
      <c r="H173" s="17">
        <f t="shared" si="85"/>
        <v>47.22</v>
      </c>
      <c r="I173" s="17">
        <f t="shared" si="86"/>
        <v>74.82</v>
      </c>
      <c r="J173" s="16">
        <f t="shared" si="87"/>
        <v>5</v>
      </c>
      <c r="K173" s="28" t="s">
        <v>25</v>
      </c>
      <c r="L173" s="29"/>
    </row>
    <row r="174" spans="1:12" ht="18" customHeight="1">
      <c r="A174" s="16">
        <v>147</v>
      </c>
      <c r="B174" s="16" t="s">
        <v>335</v>
      </c>
      <c r="C174" s="16" t="s">
        <v>336</v>
      </c>
      <c r="D174" s="16" t="s">
        <v>326</v>
      </c>
      <c r="E174" s="16">
        <v>69</v>
      </c>
      <c r="F174" s="17">
        <f t="shared" si="84"/>
        <v>27.6</v>
      </c>
      <c r="G174" s="17">
        <v>76.6</v>
      </c>
      <c r="H174" s="17">
        <f t="shared" si="85"/>
        <v>45.959999999999994</v>
      </c>
      <c r="I174" s="17">
        <f t="shared" si="86"/>
        <v>73.56</v>
      </c>
      <c r="J174" s="16">
        <f t="shared" si="87"/>
        <v>6</v>
      </c>
      <c r="K174" s="28" t="s">
        <v>25</v>
      </c>
      <c r="L174" s="29"/>
    </row>
    <row r="175" spans="1:12" s="1" customFormat="1" ht="18" customHeight="1">
      <c r="A175" s="20"/>
      <c r="B175" s="21"/>
      <c r="C175" s="21"/>
      <c r="D175" s="21"/>
      <c r="E175" s="21"/>
      <c r="F175" s="22"/>
      <c r="G175" s="22"/>
      <c r="H175" s="22"/>
      <c r="I175" s="22"/>
      <c r="J175" s="21"/>
      <c r="K175" s="31"/>
      <c r="L175" s="32"/>
    </row>
    <row r="176" spans="1:12" ht="18" customHeight="1">
      <c r="A176" s="16">
        <v>148</v>
      </c>
      <c r="B176" s="16" t="s">
        <v>337</v>
      </c>
      <c r="C176" s="16" t="s">
        <v>338</v>
      </c>
      <c r="D176" s="16" t="s">
        <v>339</v>
      </c>
      <c r="E176" s="16">
        <v>67</v>
      </c>
      <c r="F176" s="17">
        <f aca="true" t="shared" si="88" ref="F176:F178">E176*0.4</f>
        <v>26.8</v>
      </c>
      <c r="G176" s="17">
        <v>84</v>
      </c>
      <c r="H176" s="17">
        <f aca="true" t="shared" si="89" ref="H176:H178">G176*0.6</f>
        <v>50.4</v>
      </c>
      <c r="I176" s="17">
        <f aca="true" t="shared" si="90" ref="I176:I178">F176+H176</f>
        <v>77.2</v>
      </c>
      <c r="J176" s="16">
        <f aca="true" t="shared" si="91" ref="J176:J178">RANK(I176,$I$176:$I$178)</f>
        <v>1</v>
      </c>
      <c r="K176" s="28" t="s">
        <v>20</v>
      </c>
      <c r="L176" s="29"/>
    </row>
    <row r="177" spans="1:12" ht="18" customHeight="1">
      <c r="A177" s="16">
        <v>149</v>
      </c>
      <c r="B177" s="16" t="s">
        <v>340</v>
      </c>
      <c r="C177" s="16" t="s">
        <v>341</v>
      </c>
      <c r="D177" s="16" t="s">
        <v>339</v>
      </c>
      <c r="E177" s="16">
        <v>68.5</v>
      </c>
      <c r="F177" s="17">
        <f t="shared" si="88"/>
        <v>27.400000000000002</v>
      </c>
      <c r="G177" s="17">
        <v>78.5</v>
      </c>
      <c r="H177" s="17">
        <f t="shared" si="89"/>
        <v>47.1</v>
      </c>
      <c r="I177" s="17">
        <f t="shared" si="90"/>
        <v>74.5</v>
      </c>
      <c r="J177" s="16">
        <f t="shared" si="91"/>
        <v>2</v>
      </c>
      <c r="K177" s="28" t="s">
        <v>25</v>
      </c>
      <c r="L177" s="29"/>
    </row>
    <row r="178" spans="1:12" ht="18" customHeight="1">
      <c r="A178" s="16">
        <v>150</v>
      </c>
      <c r="B178" s="16" t="s">
        <v>342</v>
      </c>
      <c r="C178" s="16" t="s">
        <v>343</v>
      </c>
      <c r="D178" s="16" t="s">
        <v>339</v>
      </c>
      <c r="E178" s="16">
        <v>67</v>
      </c>
      <c r="F178" s="17">
        <f t="shared" si="88"/>
        <v>26.8</v>
      </c>
      <c r="G178" s="17">
        <v>72.1</v>
      </c>
      <c r="H178" s="17">
        <f t="shared" si="89"/>
        <v>43.26</v>
      </c>
      <c r="I178" s="17">
        <f t="shared" si="90"/>
        <v>70.06</v>
      </c>
      <c r="J178" s="16">
        <f t="shared" si="91"/>
        <v>3</v>
      </c>
      <c r="K178" s="28" t="s">
        <v>25</v>
      </c>
      <c r="L178" s="29"/>
    </row>
    <row r="179" spans="1:12" s="1" customFormat="1" ht="18" customHeight="1">
      <c r="A179" s="20"/>
      <c r="B179" s="21"/>
      <c r="C179" s="21"/>
      <c r="D179" s="21"/>
      <c r="E179" s="21"/>
      <c r="F179" s="22"/>
      <c r="G179" s="22"/>
      <c r="H179" s="22"/>
      <c r="I179" s="22"/>
      <c r="J179" s="21"/>
      <c r="K179" s="31"/>
      <c r="L179" s="32"/>
    </row>
    <row r="180" spans="1:12" ht="18" customHeight="1">
      <c r="A180" s="16">
        <v>151</v>
      </c>
      <c r="B180" s="16" t="s">
        <v>344</v>
      </c>
      <c r="C180" s="16" t="s">
        <v>345</v>
      </c>
      <c r="D180" s="16" t="s">
        <v>346</v>
      </c>
      <c r="E180" s="16">
        <v>76.5</v>
      </c>
      <c r="F180" s="17">
        <f aca="true" t="shared" si="92" ref="F180:F182">E180*0.4</f>
        <v>30.6</v>
      </c>
      <c r="G180" s="17">
        <v>86</v>
      </c>
      <c r="H180" s="17">
        <f aca="true" t="shared" si="93" ref="H180:H182">G180*0.6</f>
        <v>51.6</v>
      </c>
      <c r="I180" s="17">
        <f aca="true" t="shared" si="94" ref="I180:I182">F180+H180</f>
        <v>82.2</v>
      </c>
      <c r="J180" s="16">
        <f aca="true" t="shared" si="95" ref="J180:J182">RANK(I180,$I$180:$I$182)</f>
        <v>1</v>
      </c>
      <c r="K180" s="28" t="s">
        <v>20</v>
      </c>
      <c r="L180" s="29"/>
    </row>
    <row r="181" spans="1:12" ht="18" customHeight="1">
      <c r="A181" s="16">
        <v>152</v>
      </c>
      <c r="B181" s="16" t="s">
        <v>347</v>
      </c>
      <c r="C181" s="16" t="s">
        <v>348</v>
      </c>
      <c r="D181" s="16" t="s">
        <v>346</v>
      </c>
      <c r="E181" s="16">
        <v>73</v>
      </c>
      <c r="F181" s="17">
        <f t="shared" si="92"/>
        <v>29.200000000000003</v>
      </c>
      <c r="G181" s="17">
        <v>80.4</v>
      </c>
      <c r="H181" s="17">
        <f t="shared" si="93"/>
        <v>48.24</v>
      </c>
      <c r="I181" s="17">
        <f t="shared" si="94"/>
        <v>77.44</v>
      </c>
      <c r="J181" s="16">
        <f t="shared" si="95"/>
        <v>2</v>
      </c>
      <c r="K181" s="28" t="s">
        <v>25</v>
      </c>
      <c r="L181" s="29"/>
    </row>
    <row r="182" spans="1:12" ht="18" customHeight="1">
      <c r="A182" s="16">
        <v>153</v>
      </c>
      <c r="B182" s="16" t="s">
        <v>349</v>
      </c>
      <c r="C182" s="16" t="s">
        <v>350</v>
      </c>
      <c r="D182" s="16" t="s">
        <v>346</v>
      </c>
      <c r="E182" s="16">
        <v>73</v>
      </c>
      <c r="F182" s="17">
        <f t="shared" si="92"/>
        <v>29.200000000000003</v>
      </c>
      <c r="G182" s="17">
        <v>77</v>
      </c>
      <c r="H182" s="17">
        <f t="shared" si="93"/>
        <v>46.199999999999996</v>
      </c>
      <c r="I182" s="17">
        <f t="shared" si="94"/>
        <v>75.4</v>
      </c>
      <c r="J182" s="16">
        <f t="shared" si="95"/>
        <v>3</v>
      </c>
      <c r="K182" s="28" t="s">
        <v>25</v>
      </c>
      <c r="L182" s="29"/>
    </row>
    <row r="183" spans="1:12" s="1" customFormat="1" ht="18" customHeight="1">
      <c r="A183" s="20"/>
      <c r="B183" s="21"/>
      <c r="C183" s="21"/>
      <c r="D183" s="21"/>
      <c r="E183" s="21"/>
      <c r="F183" s="22"/>
      <c r="G183" s="22"/>
      <c r="H183" s="22"/>
      <c r="I183" s="22"/>
      <c r="J183" s="21"/>
      <c r="K183" s="31"/>
      <c r="L183" s="32"/>
    </row>
    <row r="184" spans="1:12" ht="18" customHeight="1">
      <c r="A184" s="16">
        <v>154</v>
      </c>
      <c r="B184" s="16" t="s">
        <v>351</v>
      </c>
      <c r="C184" s="16" t="s">
        <v>352</v>
      </c>
      <c r="D184" s="16" t="s">
        <v>353</v>
      </c>
      <c r="E184" s="16">
        <v>74</v>
      </c>
      <c r="F184" s="17">
        <f aca="true" t="shared" si="96" ref="F184:F186">E184*0.4</f>
        <v>29.6</v>
      </c>
      <c r="G184" s="17">
        <v>91.2</v>
      </c>
      <c r="H184" s="17">
        <f aca="true" t="shared" si="97" ref="H184:H186">G184*0.6</f>
        <v>54.72</v>
      </c>
      <c r="I184" s="17">
        <f aca="true" t="shared" si="98" ref="I184:I186">F184+H184</f>
        <v>84.32</v>
      </c>
      <c r="J184" s="16">
        <f aca="true" t="shared" si="99" ref="J184:J186">RANK(I184,$I$184:$I$186)</f>
        <v>1</v>
      </c>
      <c r="K184" s="28" t="s">
        <v>20</v>
      </c>
      <c r="L184" s="29"/>
    </row>
    <row r="185" spans="1:12" ht="18" customHeight="1">
      <c r="A185" s="16">
        <v>155</v>
      </c>
      <c r="B185" s="16" t="s">
        <v>354</v>
      </c>
      <c r="C185" s="16" t="s">
        <v>355</v>
      </c>
      <c r="D185" s="16" t="s">
        <v>353</v>
      </c>
      <c r="E185" s="16">
        <v>69.5</v>
      </c>
      <c r="F185" s="17">
        <f t="shared" si="96"/>
        <v>27.8</v>
      </c>
      <c r="G185" s="17">
        <v>85.8</v>
      </c>
      <c r="H185" s="17">
        <f t="shared" si="97"/>
        <v>51.48</v>
      </c>
      <c r="I185" s="17">
        <f t="shared" si="98"/>
        <v>79.28</v>
      </c>
      <c r="J185" s="16">
        <f t="shared" si="99"/>
        <v>2</v>
      </c>
      <c r="K185" s="28" t="s">
        <v>25</v>
      </c>
      <c r="L185" s="29"/>
    </row>
    <row r="186" spans="1:12" ht="18" customHeight="1">
      <c r="A186" s="16">
        <v>156</v>
      </c>
      <c r="B186" s="16" t="s">
        <v>356</v>
      </c>
      <c r="C186" s="16" t="s">
        <v>357</v>
      </c>
      <c r="D186" s="16" t="s">
        <v>353</v>
      </c>
      <c r="E186" s="16">
        <v>72.5</v>
      </c>
      <c r="F186" s="17">
        <f t="shared" si="96"/>
        <v>29</v>
      </c>
      <c r="G186" s="17">
        <v>68.2</v>
      </c>
      <c r="H186" s="17">
        <f t="shared" si="97"/>
        <v>40.92</v>
      </c>
      <c r="I186" s="17">
        <f t="shared" si="98"/>
        <v>69.92</v>
      </c>
      <c r="J186" s="16">
        <f t="shared" si="99"/>
        <v>3</v>
      </c>
      <c r="K186" s="28" t="s">
        <v>25</v>
      </c>
      <c r="L186" s="29"/>
    </row>
    <row r="187" spans="1:12" s="1" customFormat="1" ht="18" customHeight="1">
      <c r="A187" s="20"/>
      <c r="B187" s="21"/>
      <c r="C187" s="21"/>
      <c r="D187" s="21"/>
      <c r="E187" s="21"/>
      <c r="F187" s="22"/>
      <c r="G187" s="22"/>
      <c r="H187" s="22"/>
      <c r="I187" s="22"/>
      <c r="J187" s="21"/>
      <c r="K187" s="31"/>
      <c r="L187" s="32"/>
    </row>
    <row r="188" spans="1:12" ht="18" customHeight="1">
      <c r="A188" s="16">
        <v>157</v>
      </c>
      <c r="B188" s="16" t="s">
        <v>358</v>
      </c>
      <c r="C188" s="16" t="s">
        <v>359</v>
      </c>
      <c r="D188" s="16" t="s">
        <v>360</v>
      </c>
      <c r="E188" s="16">
        <v>76</v>
      </c>
      <c r="F188" s="17">
        <f aca="true" t="shared" si="100" ref="F188:F190">E188*0.4</f>
        <v>30.400000000000002</v>
      </c>
      <c r="G188" s="17">
        <v>87.52</v>
      </c>
      <c r="H188" s="17">
        <f aca="true" t="shared" si="101" ref="H188:H190">G188*0.6</f>
        <v>52.51199999999999</v>
      </c>
      <c r="I188" s="17">
        <f aca="true" t="shared" si="102" ref="I188:I190">F188+H188</f>
        <v>82.91199999999999</v>
      </c>
      <c r="J188" s="16">
        <f aca="true" t="shared" si="103" ref="J188:J190">RANK(I188,$I$188:$I$190)</f>
        <v>1</v>
      </c>
      <c r="K188" s="28" t="s">
        <v>20</v>
      </c>
      <c r="L188" s="29"/>
    </row>
    <row r="189" spans="1:12" ht="18" customHeight="1">
      <c r="A189" s="16">
        <v>158</v>
      </c>
      <c r="B189" s="16" t="s">
        <v>361</v>
      </c>
      <c r="C189" s="16" t="s">
        <v>362</v>
      </c>
      <c r="D189" s="16" t="s">
        <v>360</v>
      </c>
      <c r="E189" s="16">
        <v>75.5</v>
      </c>
      <c r="F189" s="17">
        <f t="shared" si="100"/>
        <v>30.200000000000003</v>
      </c>
      <c r="G189" s="17">
        <v>83.14</v>
      </c>
      <c r="H189" s="17">
        <f t="shared" si="101"/>
        <v>49.884</v>
      </c>
      <c r="I189" s="17">
        <f t="shared" si="102"/>
        <v>80.084</v>
      </c>
      <c r="J189" s="16">
        <f t="shared" si="103"/>
        <v>2</v>
      </c>
      <c r="K189" s="28" t="s">
        <v>25</v>
      </c>
      <c r="L189" s="29"/>
    </row>
    <row r="190" spans="1:12" ht="18" customHeight="1">
      <c r="A190" s="16">
        <v>159</v>
      </c>
      <c r="B190" s="16" t="s">
        <v>363</v>
      </c>
      <c r="C190" s="16" t="s">
        <v>364</v>
      </c>
      <c r="D190" s="16" t="s">
        <v>360</v>
      </c>
      <c r="E190" s="16">
        <v>72.5</v>
      </c>
      <c r="F190" s="17">
        <f t="shared" si="100"/>
        <v>29</v>
      </c>
      <c r="G190" s="17">
        <v>81.84</v>
      </c>
      <c r="H190" s="17">
        <f t="shared" si="101"/>
        <v>49.104</v>
      </c>
      <c r="I190" s="17">
        <f t="shared" si="102"/>
        <v>78.104</v>
      </c>
      <c r="J190" s="16">
        <f t="shared" si="103"/>
        <v>3</v>
      </c>
      <c r="K190" s="28" t="s">
        <v>25</v>
      </c>
      <c r="L190" s="29"/>
    </row>
    <row r="191" spans="1:12" s="1" customFormat="1" ht="18" customHeight="1">
      <c r="A191" s="20"/>
      <c r="B191" s="21"/>
      <c r="C191" s="21"/>
      <c r="D191" s="21"/>
      <c r="E191" s="21"/>
      <c r="F191" s="22"/>
      <c r="G191" s="22"/>
      <c r="H191" s="22"/>
      <c r="I191" s="22"/>
      <c r="J191" s="21"/>
      <c r="K191" s="31"/>
      <c r="L191" s="32"/>
    </row>
    <row r="192" spans="1:12" ht="18" customHeight="1">
      <c r="A192" s="16">
        <v>160</v>
      </c>
      <c r="B192" s="16" t="s">
        <v>365</v>
      </c>
      <c r="C192" s="16" t="s">
        <v>366</v>
      </c>
      <c r="D192" s="16" t="s">
        <v>367</v>
      </c>
      <c r="E192" s="16">
        <v>74</v>
      </c>
      <c r="F192" s="17">
        <f aca="true" t="shared" si="104" ref="F192:F197">E192*0.4</f>
        <v>29.6</v>
      </c>
      <c r="G192" s="17">
        <v>86.6</v>
      </c>
      <c r="H192" s="17">
        <f aca="true" t="shared" si="105" ref="H192:H197">G192*0.6</f>
        <v>51.959999999999994</v>
      </c>
      <c r="I192" s="17">
        <f aca="true" t="shared" si="106" ref="I192:I197">F192+H192</f>
        <v>81.56</v>
      </c>
      <c r="J192" s="16">
        <f aca="true" t="shared" si="107" ref="J192:J197">RANK(I192,$I$192:$I$197)</f>
        <v>1</v>
      </c>
      <c r="K192" s="28" t="s">
        <v>20</v>
      </c>
      <c r="L192" s="29"/>
    </row>
    <row r="193" spans="1:12" ht="18" customHeight="1">
      <c r="A193" s="16">
        <v>161</v>
      </c>
      <c r="B193" s="16" t="s">
        <v>368</v>
      </c>
      <c r="C193" s="16" t="s">
        <v>369</v>
      </c>
      <c r="D193" s="16" t="s">
        <v>367</v>
      </c>
      <c r="E193" s="16">
        <v>72.5</v>
      </c>
      <c r="F193" s="17">
        <f t="shared" si="104"/>
        <v>29</v>
      </c>
      <c r="G193" s="17">
        <v>86.5</v>
      </c>
      <c r="H193" s="17">
        <f t="shared" si="105"/>
        <v>51.9</v>
      </c>
      <c r="I193" s="17">
        <f t="shared" si="106"/>
        <v>80.9</v>
      </c>
      <c r="J193" s="16">
        <f t="shared" si="107"/>
        <v>2</v>
      </c>
      <c r="K193" s="28" t="s">
        <v>20</v>
      </c>
      <c r="L193" s="29"/>
    </row>
    <row r="194" spans="1:12" ht="18" customHeight="1">
      <c r="A194" s="16">
        <v>162</v>
      </c>
      <c r="B194" s="16" t="s">
        <v>370</v>
      </c>
      <c r="C194" s="16" t="s">
        <v>371</v>
      </c>
      <c r="D194" s="16" t="s">
        <v>367</v>
      </c>
      <c r="E194" s="16">
        <v>72</v>
      </c>
      <c r="F194" s="17">
        <f t="shared" si="104"/>
        <v>28.8</v>
      </c>
      <c r="G194" s="17">
        <v>76.8</v>
      </c>
      <c r="H194" s="17">
        <f t="shared" si="105"/>
        <v>46.08</v>
      </c>
      <c r="I194" s="17">
        <f t="shared" si="106"/>
        <v>74.88</v>
      </c>
      <c r="J194" s="16">
        <f t="shared" si="107"/>
        <v>3</v>
      </c>
      <c r="K194" s="28" t="s">
        <v>25</v>
      </c>
      <c r="L194" s="29"/>
    </row>
    <row r="195" spans="1:12" ht="18" customHeight="1">
      <c r="A195" s="16">
        <v>163</v>
      </c>
      <c r="B195" s="16" t="s">
        <v>372</v>
      </c>
      <c r="C195" s="16" t="s">
        <v>373</v>
      </c>
      <c r="D195" s="16" t="s">
        <v>367</v>
      </c>
      <c r="E195" s="16">
        <v>71</v>
      </c>
      <c r="F195" s="17">
        <f t="shared" si="104"/>
        <v>28.400000000000002</v>
      </c>
      <c r="G195" s="17">
        <v>76.1</v>
      </c>
      <c r="H195" s="17">
        <f t="shared" si="105"/>
        <v>45.66</v>
      </c>
      <c r="I195" s="17">
        <f t="shared" si="106"/>
        <v>74.06</v>
      </c>
      <c r="J195" s="16">
        <f t="shared" si="107"/>
        <v>4</v>
      </c>
      <c r="K195" s="28" t="s">
        <v>25</v>
      </c>
      <c r="L195" s="29"/>
    </row>
    <row r="196" spans="1:12" ht="18" customHeight="1">
      <c r="A196" s="16">
        <v>164</v>
      </c>
      <c r="B196" s="16" t="s">
        <v>374</v>
      </c>
      <c r="C196" s="16" t="s">
        <v>375</v>
      </c>
      <c r="D196" s="16" t="s">
        <v>367</v>
      </c>
      <c r="E196" s="16">
        <v>72.5</v>
      </c>
      <c r="F196" s="17">
        <f t="shared" si="104"/>
        <v>29</v>
      </c>
      <c r="G196" s="17">
        <v>73.4</v>
      </c>
      <c r="H196" s="17">
        <f t="shared" si="105"/>
        <v>44.04</v>
      </c>
      <c r="I196" s="17">
        <f t="shared" si="106"/>
        <v>73.03999999999999</v>
      </c>
      <c r="J196" s="16">
        <f t="shared" si="107"/>
        <v>5</v>
      </c>
      <c r="K196" s="28" t="s">
        <v>25</v>
      </c>
      <c r="L196" s="29"/>
    </row>
    <row r="197" spans="1:12" ht="18" customHeight="1">
      <c r="A197" s="16">
        <v>165</v>
      </c>
      <c r="B197" s="16" t="s">
        <v>376</v>
      </c>
      <c r="C197" s="16" t="s">
        <v>377</v>
      </c>
      <c r="D197" s="16" t="s">
        <v>367</v>
      </c>
      <c r="E197" s="16">
        <v>71.5</v>
      </c>
      <c r="F197" s="17">
        <f t="shared" si="104"/>
        <v>28.6</v>
      </c>
      <c r="G197" s="17">
        <v>73.7</v>
      </c>
      <c r="H197" s="17">
        <f t="shared" si="105"/>
        <v>44.22</v>
      </c>
      <c r="I197" s="17">
        <f t="shared" si="106"/>
        <v>72.82</v>
      </c>
      <c r="J197" s="16">
        <f t="shared" si="107"/>
        <v>6</v>
      </c>
      <c r="K197" s="28" t="s">
        <v>25</v>
      </c>
      <c r="L197" s="29"/>
    </row>
    <row r="198" spans="1:12" s="1" customFormat="1" ht="18" customHeight="1">
      <c r="A198" s="20"/>
      <c r="B198" s="21"/>
      <c r="C198" s="21"/>
      <c r="D198" s="21"/>
      <c r="E198" s="21"/>
      <c r="F198" s="22"/>
      <c r="G198" s="22"/>
      <c r="H198" s="22"/>
      <c r="I198" s="22"/>
      <c r="J198" s="21"/>
      <c r="K198" s="31"/>
      <c r="L198" s="32"/>
    </row>
    <row r="199" spans="1:12" ht="18" customHeight="1">
      <c r="A199" s="16">
        <v>166</v>
      </c>
      <c r="B199" s="16" t="s">
        <v>378</v>
      </c>
      <c r="C199" s="16" t="s">
        <v>379</v>
      </c>
      <c r="D199" s="16" t="s">
        <v>380</v>
      </c>
      <c r="E199" s="16">
        <v>73.5</v>
      </c>
      <c r="F199" s="17">
        <f aca="true" t="shared" si="108" ref="F199:F204">E199*0.4</f>
        <v>29.400000000000002</v>
      </c>
      <c r="G199" s="17">
        <v>79.6</v>
      </c>
      <c r="H199" s="17">
        <f aca="true" t="shared" si="109" ref="H199:H204">G199*0.6</f>
        <v>47.76</v>
      </c>
      <c r="I199" s="17">
        <f aca="true" t="shared" si="110" ref="I199:I204">F199+H199</f>
        <v>77.16</v>
      </c>
      <c r="J199" s="16">
        <f aca="true" t="shared" si="111" ref="J199:J204">RANK(I199,$I$199:$I$204)</f>
        <v>1</v>
      </c>
      <c r="K199" s="28" t="s">
        <v>20</v>
      </c>
      <c r="L199" s="29"/>
    </row>
    <row r="200" spans="1:12" ht="18" customHeight="1">
      <c r="A200" s="16">
        <v>167</v>
      </c>
      <c r="B200" s="16" t="s">
        <v>381</v>
      </c>
      <c r="C200" s="16" t="s">
        <v>382</v>
      </c>
      <c r="D200" s="16" t="s">
        <v>380</v>
      </c>
      <c r="E200" s="16">
        <v>68</v>
      </c>
      <c r="F200" s="17">
        <f t="shared" si="108"/>
        <v>27.200000000000003</v>
      </c>
      <c r="G200" s="17">
        <v>74.8</v>
      </c>
      <c r="H200" s="17">
        <f t="shared" si="109"/>
        <v>44.879999999999995</v>
      </c>
      <c r="I200" s="17">
        <f t="shared" si="110"/>
        <v>72.08</v>
      </c>
      <c r="J200" s="16">
        <f t="shared" si="111"/>
        <v>2</v>
      </c>
      <c r="K200" s="28" t="s">
        <v>20</v>
      </c>
      <c r="L200" s="29"/>
    </row>
    <row r="201" spans="1:12" ht="18" customHeight="1">
      <c r="A201" s="16">
        <v>168</v>
      </c>
      <c r="B201" s="16" t="s">
        <v>383</v>
      </c>
      <c r="C201" s="16" t="s">
        <v>384</v>
      </c>
      <c r="D201" s="16" t="s">
        <v>380</v>
      </c>
      <c r="E201" s="16">
        <v>67.5</v>
      </c>
      <c r="F201" s="17">
        <f t="shared" si="108"/>
        <v>27</v>
      </c>
      <c r="G201" s="17">
        <v>73.1</v>
      </c>
      <c r="H201" s="17">
        <f t="shared" si="109"/>
        <v>43.85999999999999</v>
      </c>
      <c r="I201" s="17">
        <f t="shared" si="110"/>
        <v>70.85999999999999</v>
      </c>
      <c r="J201" s="16">
        <f t="shared" si="111"/>
        <v>3</v>
      </c>
      <c r="K201" s="28" t="s">
        <v>25</v>
      </c>
      <c r="L201" s="29"/>
    </row>
    <row r="202" spans="1:12" ht="18" customHeight="1">
      <c r="A202" s="16">
        <v>169</v>
      </c>
      <c r="B202" s="16" t="s">
        <v>385</v>
      </c>
      <c r="C202" s="16" t="s">
        <v>386</v>
      </c>
      <c r="D202" s="16" t="s">
        <v>380</v>
      </c>
      <c r="E202" s="16">
        <v>71.5</v>
      </c>
      <c r="F202" s="17">
        <f t="shared" si="108"/>
        <v>28.6</v>
      </c>
      <c r="G202" s="17">
        <v>69.5</v>
      </c>
      <c r="H202" s="17">
        <f t="shared" si="109"/>
        <v>41.699999999999996</v>
      </c>
      <c r="I202" s="17">
        <f t="shared" si="110"/>
        <v>70.3</v>
      </c>
      <c r="J202" s="16">
        <f t="shared" si="111"/>
        <v>4</v>
      </c>
      <c r="K202" s="28" t="s">
        <v>25</v>
      </c>
      <c r="L202" s="29"/>
    </row>
    <row r="203" spans="1:12" ht="18" customHeight="1">
      <c r="A203" s="16">
        <v>170</v>
      </c>
      <c r="B203" s="16" t="s">
        <v>387</v>
      </c>
      <c r="C203" s="16" t="s">
        <v>388</v>
      </c>
      <c r="D203" s="16" t="s">
        <v>380</v>
      </c>
      <c r="E203" s="16">
        <v>70.5</v>
      </c>
      <c r="F203" s="17">
        <f t="shared" si="108"/>
        <v>28.200000000000003</v>
      </c>
      <c r="G203" s="17">
        <v>69.9</v>
      </c>
      <c r="H203" s="17">
        <f t="shared" si="109"/>
        <v>41.940000000000005</v>
      </c>
      <c r="I203" s="17">
        <f t="shared" si="110"/>
        <v>70.14000000000001</v>
      </c>
      <c r="J203" s="16">
        <f t="shared" si="111"/>
        <v>5</v>
      </c>
      <c r="K203" s="28" t="s">
        <v>25</v>
      </c>
      <c r="L203" s="29"/>
    </row>
    <row r="204" spans="1:12" ht="18" customHeight="1">
      <c r="A204" s="16">
        <v>171</v>
      </c>
      <c r="B204" s="16" t="s">
        <v>389</v>
      </c>
      <c r="C204" s="16" t="s">
        <v>390</v>
      </c>
      <c r="D204" s="16" t="s">
        <v>380</v>
      </c>
      <c r="E204" s="16">
        <v>68</v>
      </c>
      <c r="F204" s="17">
        <f t="shared" si="108"/>
        <v>27.200000000000003</v>
      </c>
      <c r="G204" s="17">
        <v>70.2</v>
      </c>
      <c r="H204" s="17">
        <f t="shared" si="109"/>
        <v>42.12</v>
      </c>
      <c r="I204" s="17">
        <f t="shared" si="110"/>
        <v>69.32</v>
      </c>
      <c r="J204" s="16">
        <f t="shared" si="111"/>
        <v>6</v>
      </c>
      <c r="K204" s="28" t="s">
        <v>25</v>
      </c>
      <c r="L204" s="29"/>
    </row>
    <row r="205" spans="1:12" s="1" customFormat="1" ht="18" customHeight="1">
      <c r="A205" s="20"/>
      <c r="B205" s="21"/>
      <c r="C205" s="21"/>
      <c r="D205" s="21"/>
      <c r="E205" s="21"/>
      <c r="F205" s="22"/>
      <c r="G205" s="22"/>
      <c r="H205" s="22"/>
      <c r="I205" s="22"/>
      <c r="J205" s="21"/>
      <c r="K205" s="31"/>
      <c r="L205" s="32"/>
    </row>
    <row r="206" spans="1:12" ht="18" customHeight="1">
      <c r="A206" s="16">
        <v>172</v>
      </c>
      <c r="B206" s="16" t="s">
        <v>391</v>
      </c>
      <c r="C206" s="16" t="s">
        <v>392</v>
      </c>
      <c r="D206" s="16" t="s">
        <v>393</v>
      </c>
      <c r="E206" s="16">
        <v>74</v>
      </c>
      <c r="F206" s="17">
        <f aca="true" t="shared" si="112" ref="F206:F208">E206*0.4</f>
        <v>29.6</v>
      </c>
      <c r="G206" s="17">
        <v>84.2</v>
      </c>
      <c r="H206" s="17">
        <f aca="true" t="shared" si="113" ref="H206:H208">G206*0.6</f>
        <v>50.52</v>
      </c>
      <c r="I206" s="17">
        <f aca="true" t="shared" si="114" ref="I206:I208">F206+H206</f>
        <v>80.12</v>
      </c>
      <c r="J206" s="16">
        <f aca="true" t="shared" si="115" ref="J206:J208">RANK(I206,$I$206:$I$208)</f>
        <v>1</v>
      </c>
      <c r="K206" s="28" t="s">
        <v>20</v>
      </c>
      <c r="L206" s="29"/>
    </row>
    <row r="207" spans="1:12" ht="18" customHeight="1">
      <c r="A207" s="16">
        <v>173</v>
      </c>
      <c r="B207" s="16" t="s">
        <v>394</v>
      </c>
      <c r="C207" s="16" t="s">
        <v>395</v>
      </c>
      <c r="D207" s="16" t="s">
        <v>393</v>
      </c>
      <c r="E207" s="16">
        <v>71.5</v>
      </c>
      <c r="F207" s="17">
        <f t="shared" si="112"/>
        <v>28.6</v>
      </c>
      <c r="G207" s="17">
        <v>76.6</v>
      </c>
      <c r="H207" s="17">
        <f t="shared" si="113"/>
        <v>45.959999999999994</v>
      </c>
      <c r="I207" s="17">
        <f t="shared" si="114"/>
        <v>74.56</v>
      </c>
      <c r="J207" s="16">
        <f t="shared" si="115"/>
        <v>2</v>
      </c>
      <c r="K207" s="28" t="s">
        <v>25</v>
      </c>
      <c r="L207" s="29"/>
    </row>
    <row r="208" spans="1:12" ht="18" customHeight="1">
      <c r="A208" s="16">
        <v>174</v>
      </c>
      <c r="B208" s="16" t="s">
        <v>396</v>
      </c>
      <c r="C208" s="16" t="s">
        <v>397</v>
      </c>
      <c r="D208" s="16" t="s">
        <v>393</v>
      </c>
      <c r="E208" s="16">
        <v>69</v>
      </c>
      <c r="F208" s="17">
        <f t="shared" si="112"/>
        <v>27.6</v>
      </c>
      <c r="G208" s="17">
        <v>68</v>
      </c>
      <c r="H208" s="17">
        <f t="shared" si="113"/>
        <v>40.8</v>
      </c>
      <c r="I208" s="17">
        <f t="shared" si="114"/>
        <v>68.4</v>
      </c>
      <c r="J208" s="16">
        <f t="shared" si="115"/>
        <v>3</v>
      </c>
      <c r="K208" s="28" t="s">
        <v>25</v>
      </c>
      <c r="L208" s="29"/>
    </row>
    <row r="209" spans="1:12" s="1" customFormat="1" ht="18" customHeight="1">
      <c r="A209" s="20"/>
      <c r="B209" s="21"/>
      <c r="C209" s="21"/>
      <c r="D209" s="21"/>
      <c r="E209" s="21"/>
      <c r="F209" s="22"/>
      <c r="G209" s="22"/>
      <c r="H209" s="22"/>
      <c r="I209" s="22"/>
      <c r="J209" s="21"/>
      <c r="K209" s="31"/>
      <c r="L209" s="32"/>
    </row>
    <row r="210" spans="1:12" ht="18" customHeight="1">
      <c r="A210" s="16">
        <v>175</v>
      </c>
      <c r="B210" s="16" t="s">
        <v>398</v>
      </c>
      <c r="C210" s="16" t="s">
        <v>399</v>
      </c>
      <c r="D210" s="16" t="s">
        <v>400</v>
      </c>
      <c r="E210" s="16">
        <v>71</v>
      </c>
      <c r="F210" s="17">
        <f aca="true" t="shared" si="116" ref="F210:F213">E210*0.4</f>
        <v>28.400000000000002</v>
      </c>
      <c r="G210" s="17">
        <v>88.8</v>
      </c>
      <c r="H210" s="17">
        <f aca="true" t="shared" si="117" ref="H210:H213">G210*0.6</f>
        <v>53.279999999999994</v>
      </c>
      <c r="I210" s="17">
        <f aca="true" t="shared" si="118" ref="I210:I213">F210+H210</f>
        <v>81.67999999999999</v>
      </c>
      <c r="J210" s="16">
        <f aca="true" t="shared" si="119" ref="J210:J213">RANK(I210,$I$210:$I$213)</f>
        <v>1</v>
      </c>
      <c r="K210" s="28" t="s">
        <v>20</v>
      </c>
      <c r="L210" s="29"/>
    </row>
    <row r="211" spans="1:12" ht="18" customHeight="1">
      <c r="A211" s="16">
        <v>176</v>
      </c>
      <c r="B211" s="16" t="s">
        <v>401</v>
      </c>
      <c r="C211" s="16" t="s">
        <v>402</v>
      </c>
      <c r="D211" s="16" t="s">
        <v>400</v>
      </c>
      <c r="E211" s="16">
        <v>72.5</v>
      </c>
      <c r="F211" s="17">
        <f t="shared" si="116"/>
        <v>29</v>
      </c>
      <c r="G211" s="17">
        <v>85.8</v>
      </c>
      <c r="H211" s="17">
        <f t="shared" si="117"/>
        <v>51.48</v>
      </c>
      <c r="I211" s="17">
        <f t="shared" si="118"/>
        <v>80.47999999999999</v>
      </c>
      <c r="J211" s="16">
        <f t="shared" si="119"/>
        <v>2</v>
      </c>
      <c r="K211" s="28" t="s">
        <v>25</v>
      </c>
      <c r="L211" s="29"/>
    </row>
    <row r="212" spans="1:12" ht="18" customHeight="1">
      <c r="A212" s="16">
        <v>177</v>
      </c>
      <c r="B212" s="16" t="s">
        <v>403</v>
      </c>
      <c r="C212" s="16" t="s">
        <v>404</v>
      </c>
      <c r="D212" s="16" t="s">
        <v>400</v>
      </c>
      <c r="E212" s="16">
        <v>71</v>
      </c>
      <c r="F212" s="17">
        <f t="shared" si="116"/>
        <v>28.400000000000002</v>
      </c>
      <c r="G212" s="17">
        <v>83</v>
      </c>
      <c r="H212" s="17">
        <f t="shared" si="117"/>
        <v>49.8</v>
      </c>
      <c r="I212" s="17">
        <f t="shared" si="118"/>
        <v>78.2</v>
      </c>
      <c r="J212" s="16">
        <f t="shared" si="119"/>
        <v>3</v>
      </c>
      <c r="K212" s="28" t="s">
        <v>25</v>
      </c>
      <c r="L212" s="29"/>
    </row>
    <row r="213" spans="1:12" ht="18" customHeight="1">
      <c r="A213" s="16">
        <v>178</v>
      </c>
      <c r="B213" s="16" t="s">
        <v>405</v>
      </c>
      <c r="C213" s="16" t="s">
        <v>406</v>
      </c>
      <c r="D213" s="16" t="s">
        <v>400</v>
      </c>
      <c r="E213" s="16">
        <v>71</v>
      </c>
      <c r="F213" s="17">
        <f t="shared" si="116"/>
        <v>28.400000000000002</v>
      </c>
      <c r="G213" s="17">
        <v>70.8</v>
      </c>
      <c r="H213" s="17">
        <f t="shared" si="117"/>
        <v>42.48</v>
      </c>
      <c r="I213" s="17">
        <f t="shared" si="118"/>
        <v>70.88</v>
      </c>
      <c r="J213" s="16">
        <f t="shared" si="119"/>
        <v>4</v>
      </c>
      <c r="K213" s="28" t="s">
        <v>25</v>
      </c>
      <c r="L213" s="29"/>
    </row>
    <row r="214" spans="1:12" ht="18" customHeight="1">
      <c r="A214" s="20"/>
      <c r="B214" s="21"/>
      <c r="C214" s="21"/>
      <c r="D214" s="21"/>
      <c r="E214" s="21"/>
      <c r="F214" s="22"/>
      <c r="G214" s="22"/>
      <c r="H214" s="22"/>
      <c r="I214" s="22"/>
      <c r="J214" s="21"/>
      <c r="K214" s="31"/>
      <c r="L214" s="32"/>
    </row>
    <row r="215" spans="1:12" ht="18" customHeight="1">
      <c r="A215" s="16">
        <v>179</v>
      </c>
      <c r="B215" s="16" t="s">
        <v>407</v>
      </c>
      <c r="C215" s="16" t="s">
        <v>408</v>
      </c>
      <c r="D215" s="16" t="s">
        <v>409</v>
      </c>
      <c r="E215" s="16">
        <v>79.5</v>
      </c>
      <c r="F215" s="17">
        <f aca="true" t="shared" si="120" ref="F215:F217">E215*0.4</f>
        <v>31.8</v>
      </c>
      <c r="G215" s="17">
        <v>87.7</v>
      </c>
      <c r="H215" s="17">
        <f aca="true" t="shared" si="121" ref="H215:H217">G215*0.6</f>
        <v>52.62</v>
      </c>
      <c r="I215" s="17">
        <f aca="true" t="shared" si="122" ref="I215:I217">F215+H215</f>
        <v>84.42</v>
      </c>
      <c r="J215" s="16">
        <f aca="true" t="shared" si="123" ref="J215:J217">RANK(I215,$I$215:$I$217)</f>
        <v>1</v>
      </c>
      <c r="K215" s="28" t="s">
        <v>20</v>
      </c>
      <c r="L215" s="29"/>
    </row>
    <row r="216" spans="1:12" ht="18" customHeight="1">
      <c r="A216" s="16">
        <v>180</v>
      </c>
      <c r="B216" s="16" t="s">
        <v>410</v>
      </c>
      <c r="C216" s="16" t="s">
        <v>411</v>
      </c>
      <c r="D216" s="16" t="s">
        <v>409</v>
      </c>
      <c r="E216" s="16">
        <v>77</v>
      </c>
      <c r="F216" s="17">
        <f t="shared" si="120"/>
        <v>30.8</v>
      </c>
      <c r="G216" s="17">
        <v>86.16</v>
      </c>
      <c r="H216" s="17">
        <f t="shared" si="121"/>
        <v>51.696</v>
      </c>
      <c r="I216" s="17">
        <f t="shared" si="122"/>
        <v>82.496</v>
      </c>
      <c r="J216" s="16">
        <f t="shared" si="123"/>
        <v>2</v>
      </c>
      <c r="K216" s="28" t="s">
        <v>25</v>
      </c>
      <c r="L216" s="29"/>
    </row>
    <row r="217" spans="1:12" ht="18" customHeight="1">
      <c r="A217" s="16">
        <v>181</v>
      </c>
      <c r="B217" s="16" t="s">
        <v>412</v>
      </c>
      <c r="C217" s="16" t="s">
        <v>413</v>
      </c>
      <c r="D217" s="16" t="s">
        <v>409</v>
      </c>
      <c r="E217" s="16">
        <v>72.5</v>
      </c>
      <c r="F217" s="17">
        <f t="shared" si="120"/>
        <v>29</v>
      </c>
      <c r="G217" s="17">
        <v>80.3</v>
      </c>
      <c r="H217" s="17">
        <f t="shared" si="121"/>
        <v>48.18</v>
      </c>
      <c r="I217" s="17">
        <f t="shared" si="122"/>
        <v>77.18</v>
      </c>
      <c r="J217" s="16">
        <f t="shared" si="123"/>
        <v>3</v>
      </c>
      <c r="K217" s="28" t="s">
        <v>25</v>
      </c>
      <c r="L217" s="29"/>
    </row>
    <row r="218" spans="1:12" s="1" customFormat="1" ht="18" customHeight="1">
      <c r="A218" s="20"/>
      <c r="B218" s="21"/>
      <c r="C218" s="21"/>
      <c r="D218" s="21"/>
      <c r="E218" s="21"/>
      <c r="F218" s="22"/>
      <c r="G218" s="22"/>
      <c r="H218" s="22"/>
      <c r="I218" s="22"/>
      <c r="J218" s="21"/>
      <c r="K218" s="31"/>
      <c r="L218" s="32"/>
    </row>
    <row r="219" spans="1:12" ht="18" customHeight="1">
      <c r="A219" s="16">
        <v>182</v>
      </c>
      <c r="B219" s="16" t="s">
        <v>414</v>
      </c>
      <c r="C219" s="16" t="s">
        <v>415</v>
      </c>
      <c r="D219" s="16" t="s">
        <v>416</v>
      </c>
      <c r="E219" s="16">
        <v>75</v>
      </c>
      <c r="F219" s="17">
        <f aca="true" t="shared" si="124" ref="F219:F252">E219*0.4</f>
        <v>30</v>
      </c>
      <c r="G219" s="17">
        <v>92.28</v>
      </c>
      <c r="H219" s="17">
        <f aca="true" t="shared" si="125" ref="H219:H252">G219*0.6</f>
        <v>55.368</v>
      </c>
      <c r="I219" s="17">
        <f aca="true" t="shared" si="126" ref="I219:I252">F219+H219</f>
        <v>85.368</v>
      </c>
      <c r="J219" s="16">
        <f aca="true" t="shared" si="127" ref="J219:J252">RANK(I219,$I$219:$I$252)</f>
        <v>1</v>
      </c>
      <c r="K219" s="28" t="s">
        <v>20</v>
      </c>
      <c r="L219" s="29"/>
    </row>
    <row r="220" spans="1:12" ht="18" customHeight="1">
      <c r="A220" s="16">
        <v>183</v>
      </c>
      <c r="B220" s="16" t="s">
        <v>417</v>
      </c>
      <c r="C220" s="16" t="s">
        <v>418</v>
      </c>
      <c r="D220" s="16" t="s">
        <v>416</v>
      </c>
      <c r="E220" s="16">
        <v>78</v>
      </c>
      <c r="F220" s="17">
        <f t="shared" si="124"/>
        <v>31.200000000000003</v>
      </c>
      <c r="G220" s="17">
        <v>87.48</v>
      </c>
      <c r="H220" s="17">
        <f t="shared" si="125"/>
        <v>52.488</v>
      </c>
      <c r="I220" s="17">
        <f t="shared" si="126"/>
        <v>83.688</v>
      </c>
      <c r="J220" s="16">
        <f t="shared" si="127"/>
        <v>2</v>
      </c>
      <c r="K220" s="28" t="s">
        <v>20</v>
      </c>
      <c r="L220" s="29"/>
    </row>
    <row r="221" spans="1:12" ht="18" customHeight="1">
      <c r="A221" s="16">
        <v>184</v>
      </c>
      <c r="B221" s="16" t="s">
        <v>419</v>
      </c>
      <c r="C221" s="16" t="s">
        <v>420</v>
      </c>
      <c r="D221" s="16" t="s">
        <v>416</v>
      </c>
      <c r="E221" s="16">
        <v>72.5</v>
      </c>
      <c r="F221" s="17">
        <f t="shared" si="124"/>
        <v>29</v>
      </c>
      <c r="G221" s="17">
        <v>90.7</v>
      </c>
      <c r="H221" s="17">
        <f t="shared" si="125"/>
        <v>54.42</v>
      </c>
      <c r="I221" s="17">
        <f t="shared" si="126"/>
        <v>83.42</v>
      </c>
      <c r="J221" s="16">
        <f t="shared" si="127"/>
        <v>3</v>
      </c>
      <c r="K221" s="28" t="s">
        <v>20</v>
      </c>
      <c r="L221" s="29"/>
    </row>
    <row r="222" spans="1:12" ht="18" customHeight="1">
      <c r="A222" s="16">
        <v>185</v>
      </c>
      <c r="B222" s="16" t="s">
        <v>421</v>
      </c>
      <c r="C222" s="16" t="s">
        <v>422</v>
      </c>
      <c r="D222" s="16" t="s">
        <v>416</v>
      </c>
      <c r="E222" s="16">
        <v>76</v>
      </c>
      <c r="F222" s="17">
        <f t="shared" si="124"/>
        <v>30.400000000000002</v>
      </c>
      <c r="G222" s="17">
        <v>87.26</v>
      </c>
      <c r="H222" s="17">
        <f t="shared" si="125"/>
        <v>52.356</v>
      </c>
      <c r="I222" s="17">
        <f t="shared" si="126"/>
        <v>82.756</v>
      </c>
      <c r="J222" s="16">
        <f t="shared" si="127"/>
        <v>4</v>
      </c>
      <c r="K222" s="28" t="s">
        <v>20</v>
      </c>
      <c r="L222" s="29"/>
    </row>
    <row r="223" spans="1:12" ht="18" customHeight="1">
      <c r="A223" s="16">
        <v>186</v>
      </c>
      <c r="B223" s="16" t="s">
        <v>423</v>
      </c>
      <c r="C223" s="16" t="s">
        <v>424</v>
      </c>
      <c r="D223" s="16" t="s">
        <v>416</v>
      </c>
      <c r="E223" s="16">
        <v>74</v>
      </c>
      <c r="F223" s="17">
        <f t="shared" si="124"/>
        <v>29.6</v>
      </c>
      <c r="G223" s="17">
        <v>88.42</v>
      </c>
      <c r="H223" s="17">
        <f t="shared" si="125"/>
        <v>53.052</v>
      </c>
      <c r="I223" s="17">
        <f t="shared" si="126"/>
        <v>82.652</v>
      </c>
      <c r="J223" s="16">
        <f t="shared" si="127"/>
        <v>5</v>
      </c>
      <c r="K223" s="28" t="s">
        <v>20</v>
      </c>
      <c r="L223" s="29"/>
    </row>
    <row r="224" spans="1:12" ht="18" customHeight="1">
      <c r="A224" s="16">
        <v>187</v>
      </c>
      <c r="B224" s="16" t="s">
        <v>425</v>
      </c>
      <c r="C224" s="16" t="s">
        <v>426</v>
      </c>
      <c r="D224" s="16" t="s">
        <v>416</v>
      </c>
      <c r="E224" s="16">
        <v>75.5</v>
      </c>
      <c r="F224" s="17">
        <f t="shared" si="124"/>
        <v>30.200000000000003</v>
      </c>
      <c r="G224" s="17">
        <v>86</v>
      </c>
      <c r="H224" s="17">
        <f t="shared" si="125"/>
        <v>51.6</v>
      </c>
      <c r="I224" s="17">
        <f t="shared" si="126"/>
        <v>81.80000000000001</v>
      </c>
      <c r="J224" s="16">
        <f t="shared" si="127"/>
        <v>6</v>
      </c>
      <c r="K224" s="28" t="s">
        <v>20</v>
      </c>
      <c r="L224" s="29"/>
    </row>
    <row r="225" spans="1:12" ht="18" customHeight="1">
      <c r="A225" s="16">
        <v>188</v>
      </c>
      <c r="B225" s="16" t="s">
        <v>427</v>
      </c>
      <c r="C225" s="16" t="s">
        <v>428</v>
      </c>
      <c r="D225" s="16" t="s">
        <v>416</v>
      </c>
      <c r="E225" s="16">
        <v>72</v>
      </c>
      <c r="F225" s="17">
        <f t="shared" si="124"/>
        <v>28.8</v>
      </c>
      <c r="G225" s="17">
        <v>87.92</v>
      </c>
      <c r="H225" s="17">
        <f t="shared" si="125"/>
        <v>52.752</v>
      </c>
      <c r="I225" s="17">
        <f t="shared" si="126"/>
        <v>81.552</v>
      </c>
      <c r="J225" s="16">
        <f t="shared" si="127"/>
        <v>7</v>
      </c>
      <c r="K225" s="28" t="s">
        <v>20</v>
      </c>
      <c r="L225" s="29"/>
    </row>
    <row r="226" spans="1:12" ht="18" customHeight="1">
      <c r="A226" s="16">
        <v>189</v>
      </c>
      <c r="B226" s="16" t="s">
        <v>429</v>
      </c>
      <c r="C226" s="16" t="s">
        <v>430</v>
      </c>
      <c r="D226" s="16" t="s">
        <v>416</v>
      </c>
      <c r="E226" s="16">
        <v>71</v>
      </c>
      <c r="F226" s="17">
        <f t="shared" si="124"/>
        <v>28.400000000000002</v>
      </c>
      <c r="G226" s="17">
        <v>88.28</v>
      </c>
      <c r="H226" s="17">
        <f t="shared" si="125"/>
        <v>52.967999999999996</v>
      </c>
      <c r="I226" s="17">
        <f t="shared" si="126"/>
        <v>81.368</v>
      </c>
      <c r="J226" s="16">
        <f t="shared" si="127"/>
        <v>8</v>
      </c>
      <c r="K226" s="28" t="s">
        <v>20</v>
      </c>
      <c r="L226" s="29"/>
    </row>
    <row r="227" spans="1:12" ht="18" customHeight="1">
      <c r="A227" s="16">
        <v>190</v>
      </c>
      <c r="B227" s="16" t="s">
        <v>431</v>
      </c>
      <c r="C227" s="16" t="s">
        <v>432</v>
      </c>
      <c r="D227" s="16" t="s">
        <v>416</v>
      </c>
      <c r="E227" s="16">
        <v>70</v>
      </c>
      <c r="F227" s="17">
        <f t="shared" si="124"/>
        <v>28</v>
      </c>
      <c r="G227" s="17">
        <v>88.94</v>
      </c>
      <c r="H227" s="17">
        <f t="shared" si="125"/>
        <v>53.364</v>
      </c>
      <c r="I227" s="17">
        <f t="shared" si="126"/>
        <v>81.364</v>
      </c>
      <c r="J227" s="16">
        <f t="shared" si="127"/>
        <v>9</v>
      </c>
      <c r="K227" s="28" t="s">
        <v>20</v>
      </c>
      <c r="L227" s="29"/>
    </row>
    <row r="228" spans="1:12" ht="18" customHeight="1">
      <c r="A228" s="16">
        <v>191</v>
      </c>
      <c r="B228" s="16" t="s">
        <v>433</v>
      </c>
      <c r="C228" s="16" t="s">
        <v>434</v>
      </c>
      <c r="D228" s="16" t="s">
        <v>416</v>
      </c>
      <c r="E228" s="16">
        <v>71.5</v>
      </c>
      <c r="F228" s="17">
        <f t="shared" si="124"/>
        <v>28.6</v>
      </c>
      <c r="G228" s="17">
        <v>86.9</v>
      </c>
      <c r="H228" s="17">
        <f t="shared" si="125"/>
        <v>52.14</v>
      </c>
      <c r="I228" s="17">
        <f t="shared" si="126"/>
        <v>80.74000000000001</v>
      </c>
      <c r="J228" s="16">
        <f t="shared" si="127"/>
        <v>10</v>
      </c>
      <c r="K228" s="28" t="s">
        <v>20</v>
      </c>
      <c r="L228" s="29"/>
    </row>
    <row r="229" spans="1:12" ht="18" customHeight="1">
      <c r="A229" s="16">
        <v>192</v>
      </c>
      <c r="B229" s="16" t="s">
        <v>435</v>
      </c>
      <c r="C229" s="16" t="s">
        <v>436</v>
      </c>
      <c r="D229" s="16" t="s">
        <v>416</v>
      </c>
      <c r="E229" s="16">
        <v>73.5</v>
      </c>
      <c r="F229" s="17">
        <f t="shared" si="124"/>
        <v>29.400000000000002</v>
      </c>
      <c r="G229" s="17">
        <v>85.06</v>
      </c>
      <c r="H229" s="17">
        <f t="shared" si="125"/>
        <v>51.036</v>
      </c>
      <c r="I229" s="17">
        <f t="shared" si="126"/>
        <v>80.436</v>
      </c>
      <c r="J229" s="16">
        <f t="shared" si="127"/>
        <v>11</v>
      </c>
      <c r="K229" s="28" t="s">
        <v>25</v>
      </c>
      <c r="L229" s="29"/>
    </row>
    <row r="230" spans="1:12" ht="18" customHeight="1">
      <c r="A230" s="16">
        <v>193</v>
      </c>
      <c r="B230" s="16" t="s">
        <v>437</v>
      </c>
      <c r="C230" s="16" t="s">
        <v>438</v>
      </c>
      <c r="D230" s="16" t="s">
        <v>416</v>
      </c>
      <c r="E230" s="16">
        <v>69.5</v>
      </c>
      <c r="F230" s="17">
        <f t="shared" si="124"/>
        <v>27.8</v>
      </c>
      <c r="G230" s="17">
        <v>85.58</v>
      </c>
      <c r="H230" s="17">
        <f t="shared" si="125"/>
        <v>51.348</v>
      </c>
      <c r="I230" s="17">
        <f t="shared" si="126"/>
        <v>79.148</v>
      </c>
      <c r="J230" s="16">
        <f t="shared" si="127"/>
        <v>12</v>
      </c>
      <c r="K230" s="28" t="s">
        <v>25</v>
      </c>
      <c r="L230" s="29"/>
    </row>
    <row r="231" spans="1:12" ht="18" customHeight="1">
      <c r="A231" s="16">
        <v>194</v>
      </c>
      <c r="B231" s="16" t="s">
        <v>439</v>
      </c>
      <c r="C231" s="16" t="s">
        <v>440</v>
      </c>
      <c r="D231" s="16" t="s">
        <v>416</v>
      </c>
      <c r="E231" s="16">
        <v>72</v>
      </c>
      <c r="F231" s="17">
        <f t="shared" si="124"/>
        <v>28.8</v>
      </c>
      <c r="G231" s="17">
        <v>83.86</v>
      </c>
      <c r="H231" s="17">
        <f t="shared" si="125"/>
        <v>50.315999999999995</v>
      </c>
      <c r="I231" s="17">
        <f t="shared" si="126"/>
        <v>79.116</v>
      </c>
      <c r="J231" s="16">
        <f t="shared" si="127"/>
        <v>13</v>
      </c>
      <c r="K231" s="28" t="s">
        <v>25</v>
      </c>
      <c r="L231" s="29"/>
    </row>
    <row r="232" spans="1:12" ht="18" customHeight="1">
      <c r="A232" s="16">
        <v>195</v>
      </c>
      <c r="B232" s="16" t="s">
        <v>441</v>
      </c>
      <c r="C232" s="16" t="s">
        <v>442</v>
      </c>
      <c r="D232" s="16" t="s">
        <v>416</v>
      </c>
      <c r="E232" s="16">
        <v>70</v>
      </c>
      <c r="F232" s="17">
        <f t="shared" si="124"/>
        <v>28</v>
      </c>
      <c r="G232" s="17">
        <v>84.66</v>
      </c>
      <c r="H232" s="17">
        <f t="shared" si="125"/>
        <v>50.796</v>
      </c>
      <c r="I232" s="17">
        <f t="shared" si="126"/>
        <v>78.79599999999999</v>
      </c>
      <c r="J232" s="16">
        <f t="shared" si="127"/>
        <v>14</v>
      </c>
      <c r="K232" s="28" t="s">
        <v>25</v>
      </c>
      <c r="L232" s="29"/>
    </row>
    <row r="233" spans="1:12" ht="18" customHeight="1">
      <c r="A233" s="16">
        <v>196</v>
      </c>
      <c r="B233" s="16" t="s">
        <v>443</v>
      </c>
      <c r="C233" s="16" t="s">
        <v>444</v>
      </c>
      <c r="D233" s="16" t="s">
        <v>416</v>
      </c>
      <c r="E233" s="16">
        <v>71</v>
      </c>
      <c r="F233" s="17">
        <f t="shared" si="124"/>
        <v>28.400000000000002</v>
      </c>
      <c r="G233" s="17">
        <v>83.92</v>
      </c>
      <c r="H233" s="17">
        <f t="shared" si="125"/>
        <v>50.352</v>
      </c>
      <c r="I233" s="17">
        <f t="shared" si="126"/>
        <v>78.752</v>
      </c>
      <c r="J233" s="16">
        <f t="shared" si="127"/>
        <v>15</v>
      </c>
      <c r="K233" s="28" t="s">
        <v>25</v>
      </c>
      <c r="L233" s="29"/>
    </row>
    <row r="234" spans="1:12" ht="18" customHeight="1">
      <c r="A234" s="16">
        <v>197</v>
      </c>
      <c r="B234" s="16" t="s">
        <v>445</v>
      </c>
      <c r="C234" s="16" t="s">
        <v>446</v>
      </c>
      <c r="D234" s="16" t="s">
        <v>416</v>
      </c>
      <c r="E234" s="16">
        <v>72.5</v>
      </c>
      <c r="F234" s="17">
        <f t="shared" si="124"/>
        <v>29</v>
      </c>
      <c r="G234" s="17">
        <v>82.88</v>
      </c>
      <c r="H234" s="17">
        <f t="shared" si="125"/>
        <v>49.727999999999994</v>
      </c>
      <c r="I234" s="17">
        <f t="shared" si="126"/>
        <v>78.728</v>
      </c>
      <c r="J234" s="16">
        <f t="shared" si="127"/>
        <v>16</v>
      </c>
      <c r="K234" s="28" t="s">
        <v>25</v>
      </c>
      <c r="L234" s="29"/>
    </row>
    <row r="235" spans="1:12" ht="18" customHeight="1">
      <c r="A235" s="16">
        <v>198</v>
      </c>
      <c r="B235" s="16" t="s">
        <v>447</v>
      </c>
      <c r="C235" s="16" t="s">
        <v>448</v>
      </c>
      <c r="D235" s="16" t="s">
        <v>416</v>
      </c>
      <c r="E235" s="16">
        <v>72.5</v>
      </c>
      <c r="F235" s="17">
        <f t="shared" si="124"/>
        <v>29</v>
      </c>
      <c r="G235" s="17">
        <v>82.18</v>
      </c>
      <c r="H235" s="17">
        <f t="shared" si="125"/>
        <v>49.308</v>
      </c>
      <c r="I235" s="17">
        <f t="shared" si="126"/>
        <v>78.30799999999999</v>
      </c>
      <c r="J235" s="16">
        <f t="shared" si="127"/>
        <v>17</v>
      </c>
      <c r="K235" s="28" t="s">
        <v>25</v>
      </c>
      <c r="L235" s="29"/>
    </row>
    <row r="236" spans="1:12" ht="18" customHeight="1">
      <c r="A236" s="16">
        <v>199</v>
      </c>
      <c r="B236" s="16" t="s">
        <v>449</v>
      </c>
      <c r="C236" s="16" t="s">
        <v>450</v>
      </c>
      <c r="D236" s="16" t="s">
        <v>416</v>
      </c>
      <c r="E236" s="16">
        <v>70</v>
      </c>
      <c r="F236" s="17">
        <f t="shared" si="124"/>
        <v>28</v>
      </c>
      <c r="G236" s="17">
        <v>83.64</v>
      </c>
      <c r="H236" s="17">
        <f t="shared" si="125"/>
        <v>50.184</v>
      </c>
      <c r="I236" s="17">
        <f t="shared" si="126"/>
        <v>78.184</v>
      </c>
      <c r="J236" s="16">
        <f t="shared" si="127"/>
        <v>18</v>
      </c>
      <c r="K236" s="28" t="s">
        <v>25</v>
      </c>
      <c r="L236" s="29"/>
    </row>
    <row r="237" spans="1:12" ht="18" customHeight="1">
      <c r="A237" s="16">
        <v>200</v>
      </c>
      <c r="B237" s="16" t="s">
        <v>451</v>
      </c>
      <c r="C237" s="16" t="s">
        <v>452</v>
      </c>
      <c r="D237" s="16" t="s">
        <v>416</v>
      </c>
      <c r="E237" s="16">
        <v>69.5</v>
      </c>
      <c r="F237" s="17">
        <f t="shared" si="124"/>
        <v>27.8</v>
      </c>
      <c r="G237" s="17">
        <v>83.12</v>
      </c>
      <c r="H237" s="17">
        <f t="shared" si="125"/>
        <v>49.872</v>
      </c>
      <c r="I237" s="17">
        <f t="shared" si="126"/>
        <v>77.672</v>
      </c>
      <c r="J237" s="16">
        <f t="shared" si="127"/>
        <v>19</v>
      </c>
      <c r="K237" s="28" t="s">
        <v>25</v>
      </c>
      <c r="L237" s="29"/>
    </row>
    <row r="238" spans="1:12" ht="18" customHeight="1">
      <c r="A238" s="16">
        <v>201</v>
      </c>
      <c r="B238" s="16" t="s">
        <v>453</v>
      </c>
      <c r="C238" s="16" t="s">
        <v>454</v>
      </c>
      <c r="D238" s="16" t="s">
        <v>416</v>
      </c>
      <c r="E238" s="16">
        <v>74</v>
      </c>
      <c r="F238" s="17">
        <f t="shared" si="124"/>
        <v>29.6</v>
      </c>
      <c r="G238" s="17">
        <v>79.66</v>
      </c>
      <c r="H238" s="17">
        <f t="shared" si="125"/>
        <v>47.796</v>
      </c>
      <c r="I238" s="17">
        <f t="shared" si="126"/>
        <v>77.396</v>
      </c>
      <c r="J238" s="16">
        <f t="shared" si="127"/>
        <v>20</v>
      </c>
      <c r="K238" s="28" t="s">
        <v>25</v>
      </c>
      <c r="L238" s="29"/>
    </row>
    <row r="239" spans="1:12" ht="18" customHeight="1">
      <c r="A239" s="16">
        <v>202</v>
      </c>
      <c r="B239" s="16" t="s">
        <v>455</v>
      </c>
      <c r="C239" s="16" t="s">
        <v>456</v>
      </c>
      <c r="D239" s="16" t="s">
        <v>416</v>
      </c>
      <c r="E239" s="16">
        <v>69.5</v>
      </c>
      <c r="F239" s="17">
        <f t="shared" si="124"/>
        <v>27.8</v>
      </c>
      <c r="G239" s="17">
        <v>82.04</v>
      </c>
      <c r="H239" s="17">
        <f t="shared" si="125"/>
        <v>49.224000000000004</v>
      </c>
      <c r="I239" s="17">
        <f t="shared" si="126"/>
        <v>77.024</v>
      </c>
      <c r="J239" s="16">
        <f t="shared" si="127"/>
        <v>21</v>
      </c>
      <c r="K239" s="28" t="s">
        <v>25</v>
      </c>
      <c r="L239" s="29"/>
    </row>
    <row r="240" spans="1:12" ht="18" customHeight="1">
      <c r="A240" s="16">
        <v>203</v>
      </c>
      <c r="B240" s="16" t="s">
        <v>457</v>
      </c>
      <c r="C240" s="16" t="s">
        <v>458</v>
      </c>
      <c r="D240" s="16" t="s">
        <v>416</v>
      </c>
      <c r="E240" s="16">
        <v>71</v>
      </c>
      <c r="F240" s="17">
        <f t="shared" si="124"/>
        <v>28.400000000000002</v>
      </c>
      <c r="G240" s="17">
        <v>80.92</v>
      </c>
      <c r="H240" s="17">
        <f t="shared" si="125"/>
        <v>48.552</v>
      </c>
      <c r="I240" s="17">
        <f t="shared" si="126"/>
        <v>76.952</v>
      </c>
      <c r="J240" s="16">
        <f t="shared" si="127"/>
        <v>22</v>
      </c>
      <c r="K240" s="28" t="s">
        <v>25</v>
      </c>
      <c r="L240" s="29"/>
    </row>
    <row r="241" spans="1:12" ht="18" customHeight="1">
      <c r="A241" s="16">
        <v>204</v>
      </c>
      <c r="B241" s="16" t="s">
        <v>459</v>
      </c>
      <c r="C241" s="16" t="s">
        <v>460</v>
      </c>
      <c r="D241" s="16" t="s">
        <v>416</v>
      </c>
      <c r="E241" s="16">
        <v>68.5</v>
      </c>
      <c r="F241" s="17">
        <f t="shared" si="124"/>
        <v>27.400000000000002</v>
      </c>
      <c r="G241" s="17">
        <v>81.9</v>
      </c>
      <c r="H241" s="17">
        <f t="shared" si="125"/>
        <v>49.14</v>
      </c>
      <c r="I241" s="17">
        <f t="shared" si="126"/>
        <v>76.54</v>
      </c>
      <c r="J241" s="16">
        <f t="shared" si="127"/>
        <v>23</v>
      </c>
      <c r="K241" s="28" t="s">
        <v>25</v>
      </c>
      <c r="L241" s="29"/>
    </row>
    <row r="242" spans="1:12" ht="18" customHeight="1">
      <c r="A242" s="16">
        <v>205</v>
      </c>
      <c r="B242" s="16" t="s">
        <v>461</v>
      </c>
      <c r="C242" s="16" t="s">
        <v>462</v>
      </c>
      <c r="D242" s="16" t="s">
        <v>416</v>
      </c>
      <c r="E242" s="16">
        <v>69.5</v>
      </c>
      <c r="F242" s="17">
        <f t="shared" si="124"/>
        <v>27.8</v>
      </c>
      <c r="G242" s="17">
        <v>81.18</v>
      </c>
      <c r="H242" s="17">
        <f t="shared" si="125"/>
        <v>48.708000000000006</v>
      </c>
      <c r="I242" s="17">
        <f t="shared" si="126"/>
        <v>76.50800000000001</v>
      </c>
      <c r="J242" s="16">
        <f t="shared" si="127"/>
        <v>24</v>
      </c>
      <c r="K242" s="28" t="s">
        <v>25</v>
      </c>
      <c r="L242" s="29"/>
    </row>
    <row r="243" spans="1:12" ht="18" customHeight="1">
      <c r="A243" s="16">
        <v>206</v>
      </c>
      <c r="B243" s="16" t="s">
        <v>463</v>
      </c>
      <c r="C243" s="16" t="s">
        <v>464</v>
      </c>
      <c r="D243" s="16" t="s">
        <v>416</v>
      </c>
      <c r="E243" s="16">
        <v>68.5</v>
      </c>
      <c r="F243" s="17">
        <f t="shared" si="124"/>
        <v>27.400000000000002</v>
      </c>
      <c r="G243" s="17">
        <v>81.84</v>
      </c>
      <c r="H243" s="17">
        <f t="shared" si="125"/>
        <v>49.104</v>
      </c>
      <c r="I243" s="17">
        <f t="shared" si="126"/>
        <v>76.504</v>
      </c>
      <c r="J243" s="16">
        <f t="shared" si="127"/>
        <v>25</v>
      </c>
      <c r="K243" s="28" t="s">
        <v>25</v>
      </c>
      <c r="L243" s="29"/>
    </row>
    <row r="244" spans="1:12" ht="18" customHeight="1">
      <c r="A244" s="16">
        <v>207</v>
      </c>
      <c r="B244" s="16" t="s">
        <v>465</v>
      </c>
      <c r="C244" s="16" t="s">
        <v>466</v>
      </c>
      <c r="D244" s="16" t="s">
        <v>416</v>
      </c>
      <c r="E244" s="16">
        <v>72.5</v>
      </c>
      <c r="F244" s="17">
        <f t="shared" si="124"/>
        <v>29</v>
      </c>
      <c r="G244" s="17">
        <v>78.56</v>
      </c>
      <c r="H244" s="17">
        <f t="shared" si="125"/>
        <v>47.136</v>
      </c>
      <c r="I244" s="17">
        <f t="shared" si="126"/>
        <v>76.136</v>
      </c>
      <c r="J244" s="16">
        <f t="shared" si="127"/>
        <v>26</v>
      </c>
      <c r="K244" s="28" t="s">
        <v>25</v>
      </c>
      <c r="L244" s="29"/>
    </row>
    <row r="245" spans="1:12" ht="18" customHeight="1">
      <c r="A245" s="16">
        <v>208</v>
      </c>
      <c r="B245" s="16" t="s">
        <v>467</v>
      </c>
      <c r="C245" s="16" t="s">
        <v>468</v>
      </c>
      <c r="D245" s="16" t="s">
        <v>416</v>
      </c>
      <c r="E245" s="16">
        <v>69.5</v>
      </c>
      <c r="F245" s="17">
        <f t="shared" si="124"/>
        <v>27.8</v>
      </c>
      <c r="G245" s="17">
        <v>80.54</v>
      </c>
      <c r="H245" s="17">
        <f t="shared" si="125"/>
        <v>48.324000000000005</v>
      </c>
      <c r="I245" s="17">
        <f t="shared" si="126"/>
        <v>76.12400000000001</v>
      </c>
      <c r="J245" s="16">
        <f t="shared" si="127"/>
        <v>27</v>
      </c>
      <c r="K245" s="28" t="s">
        <v>25</v>
      </c>
      <c r="L245" s="29"/>
    </row>
    <row r="246" spans="1:12" ht="18" customHeight="1">
      <c r="A246" s="16">
        <v>209</v>
      </c>
      <c r="B246" s="16" t="s">
        <v>469</v>
      </c>
      <c r="C246" s="16" t="s">
        <v>470</v>
      </c>
      <c r="D246" s="16" t="s">
        <v>416</v>
      </c>
      <c r="E246" s="16">
        <v>74</v>
      </c>
      <c r="F246" s="17">
        <f t="shared" si="124"/>
        <v>29.6</v>
      </c>
      <c r="G246" s="17">
        <v>74.18</v>
      </c>
      <c r="H246" s="17">
        <f t="shared" si="125"/>
        <v>44.508</v>
      </c>
      <c r="I246" s="17">
        <f t="shared" si="126"/>
        <v>74.108</v>
      </c>
      <c r="J246" s="16">
        <f t="shared" si="127"/>
        <v>28</v>
      </c>
      <c r="K246" s="28" t="s">
        <v>25</v>
      </c>
      <c r="L246" s="29"/>
    </row>
    <row r="247" spans="1:12" ht="18" customHeight="1">
      <c r="A247" s="16">
        <v>210</v>
      </c>
      <c r="B247" s="16" t="s">
        <v>471</v>
      </c>
      <c r="C247" s="16" t="s">
        <v>472</v>
      </c>
      <c r="D247" s="16" t="s">
        <v>416</v>
      </c>
      <c r="E247" s="16">
        <v>68.5</v>
      </c>
      <c r="F247" s="17">
        <f t="shared" si="124"/>
        <v>27.400000000000002</v>
      </c>
      <c r="G247" s="17">
        <v>77.44</v>
      </c>
      <c r="H247" s="17">
        <f t="shared" si="125"/>
        <v>46.464</v>
      </c>
      <c r="I247" s="17">
        <f t="shared" si="126"/>
        <v>73.864</v>
      </c>
      <c r="J247" s="16">
        <f t="shared" si="127"/>
        <v>29</v>
      </c>
      <c r="K247" s="28" t="s">
        <v>25</v>
      </c>
      <c r="L247" s="29"/>
    </row>
    <row r="248" spans="1:12" ht="18" customHeight="1">
      <c r="A248" s="16">
        <v>211</v>
      </c>
      <c r="B248" s="16" t="s">
        <v>473</v>
      </c>
      <c r="C248" s="16" t="s">
        <v>474</v>
      </c>
      <c r="D248" s="16" t="s">
        <v>416</v>
      </c>
      <c r="E248" s="16">
        <v>68.5</v>
      </c>
      <c r="F248" s="17">
        <f t="shared" si="124"/>
        <v>27.400000000000002</v>
      </c>
      <c r="G248" s="17">
        <v>76.78</v>
      </c>
      <c r="H248" s="17">
        <f t="shared" si="125"/>
        <v>46.068</v>
      </c>
      <c r="I248" s="17">
        <f t="shared" si="126"/>
        <v>73.468</v>
      </c>
      <c r="J248" s="16">
        <f t="shared" si="127"/>
        <v>30</v>
      </c>
      <c r="K248" s="28" t="s">
        <v>25</v>
      </c>
      <c r="L248" s="29"/>
    </row>
    <row r="249" spans="1:12" ht="18" customHeight="1">
      <c r="A249" s="16">
        <v>212</v>
      </c>
      <c r="B249" s="16" t="s">
        <v>475</v>
      </c>
      <c r="C249" s="16" t="s">
        <v>476</v>
      </c>
      <c r="D249" s="16" t="s">
        <v>416</v>
      </c>
      <c r="E249" s="16">
        <v>68.5</v>
      </c>
      <c r="F249" s="17">
        <f t="shared" si="124"/>
        <v>27.400000000000002</v>
      </c>
      <c r="G249" s="17">
        <v>76.48</v>
      </c>
      <c r="H249" s="17">
        <f t="shared" si="125"/>
        <v>45.888</v>
      </c>
      <c r="I249" s="17">
        <f t="shared" si="126"/>
        <v>73.288</v>
      </c>
      <c r="J249" s="16">
        <f t="shared" si="127"/>
        <v>31</v>
      </c>
      <c r="K249" s="28" t="s">
        <v>25</v>
      </c>
      <c r="L249" s="29"/>
    </row>
    <row r="250" spans="1:12" ht="18" customHeight="1">
      <c r="A250" s="16">
        <v>213</v>
      </c>
      <c r="B250" s="16" t="s">
        <v>477</v>
      </c>
      <c r="C250" s="16" t="s">
        <v>478</v>
      </c>
      <c r="D250" s="16" t="s">
        <v>416</v>
      </c>
      <c r="E250" s="16">
        <v>68.5</v>
      </c>
      <c r="F250" s="17">
        <f t="shared" si="124"/>
        <v>27.400000000000002</v>
      </c>
      <c r="G250" s="17">
        <v>75.52</v>
      </c>
      <c r="H250" s="17">
        <f t="shared" si="125"/>
        <v>45.312</v>
      </c>
      <c r="I250" s="17">
        <f t="shared" si="126"/>
        <v>72.712</v>
      </c>
      <c r="J250" s="16">
        <f t="shared" si="127"/>
        <v>32</v>
      </c>
      <c r="K250" s="28" t="s">
        <v>25</v>
      </c>
      <c r="L250" s="29"/>
    </row>
    <row r="251" spans="1:12" ht="18" customHeight="1">
      <c r="A251" s="16">
        <v>214</v>
      </c>
      <c r="B251" s="16" t="s">
        <v>479</v>
      </c>
      <c r="C251" s="16" t="s">
        <v>480</v>
      </c>
      <c r="D251" s="16" t="s">
        <v>416</v>
      </c>
      <c r="E251" s="16">
        <v>70</v>
      </c>
      <c r="F251" s="17">
        <f t="shared" si="124"/>
        <v>28</v>
      </c>
      <c r="G251" s="17">
        <v>74</v>
      </c>
      <c r="H251" s="17">
        <f t="shared" si="125"/>
        <v>44.4</v>
      </c>
      <c r="I251" s="17">
        <f t="shared" si="126"/>
        <v>72.4</v>
      </c>
      <c r="J251" s="16">
        <f t="shared" si="127"/>
        <v>33</v>
      </c>
      <c r="K251" s="28" t="s">
        <v>25</v>
      </c>
      <c r="L251" s="29"/>
    </row>
    <row r="252" spans="1:12" ht="18" customHeight="1">
      <c r="A252" s="16">
        <v>215</v>
      </c>
      <c r="B252" s="16" t="s">
        <v>481</v>
      </c>
      <c r="C252" s="16" t="s">
        <v>482</v>
      </c>
      <c r="D252" s="16" t="s">
        <v>416</v>
      </c>
      <c r="E252" s="16">
        <v>70</v>
      </c>
      <c r="F252" s="17">
        <f t="shared" si="124"/>
        <v>28</v>
      </c>
      <c r="G252" s="17">
        <v>69.54</v>
      </c>
      <c r="H252" s="17">
        <f t="shared" si="125"/>
        <v>41.724000000000004</v>
      </c>
      <c r="I252" s="17">
        <f t="shared" si="126"/>
        <v>69.724</v>
      </c>
      <c r="J252" s="16">
        <f t="shared" si="127"/>
        <v>34</v>
      </c>
      <c r="K252" s="28" t="s">
        <v>25</v>
      </c>
      <c r="L252" s="29"/>
    </row>
  </sheetData>
  <sheetProtection/>
  <mergeCells count="13">
    <mergeCell ref="A1:B1"/>
    <mergeCell ref="A2:K2"/>
    <mergeCell ref="A3:C3"/>
    <mergeCell ref="E4:F4"/>
    <mergeCell ref="G4:H4"/>
    <mergeCell ref="A4:A5"/>
    <mergeCell ref="B4:B5"/>
    <mergeCell ref="C4:C5"/>
    <mergeCell ref="D4:D5"/>
    <mergeCell ref="I4:I5"/>
    <mergeCell ref="J4:J5"/>
    <mergeCell ref="K4:K5"/>
    <mergeCell ref="L4:L5"/>
  </mergeCells>
  <conditionalFormatting sqref="E5">
    <cfRule type="cellIs" priority="1" dxfId="0" operator="equal" stopIfTrue="1">
      <formula>-10</formula>
    </cfRule>
  </conditionalFormatting>
  <printOptions horizontalCentered="1"/>
  <pageMargins left="0.4131944444444444" right="0.4131944444444444" top="0.5118055555555555" bottom="0.5118055555555555" header="0.2986111111111111" footer="0.2986111111111111"/>
  <pageSetup fitToHeight="0" horizontalDpi="600" verticalDpi="600" orientation="portrait" paperSize="9" scale="89"/>
  <headerFooter>
    <oddFooter>&amp;C第 &amp;P 页，共 &amp;N 页</oddFooter>
  </headerFooter>
  <rowBreaks count="5" manualBreakCount="5">
    <brk id="42" max="11" man="1"/>
    <brk id="84" max="11" man="1"/>
    <brk id="126" max="11" man="1"/>
    <brk id="167" max="11" man="1"/>
    <brk id="21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廖琪</dc:creator>
  <cp:keywords/>
  <dc:description/>
  <cp:lastModifiedBy>*冰蕤*</cp:lastModifiedBy>
  <dcterms:created xsi:type="dcterms:W3CDTF">2024-05-27T01:18:27Z</dcterms:created>
  <dcterms:modified xsi:type="dcterms:W3CDTF">2024-05-27T06:02:45Z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