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bookViews>
  <sheets>
    <sheet name="总成绩及排名" sheetId="6" r:id="rId1"/>
  </sheets>
  <definedNames>
    <definedName name="_xlnm._FilterDatabase" localSheetId="0" hidden="1">总成绩及排名!$A$2:$R$75</definedName>
    <definedName name="_xlnm.Print_Titles" localSheetId="0">总成绩及排名!$2:$2</definedName>
  </definedNames>
  <calcPr calcId="144525"/>
</workbook>
</file>

<file path=xl/sharedStrings.xml><?xml version="1.0" encoding="utf-8"?>
<sst xmlns="http://schemas.openxmlformats.org/spreadsheetml/2006/main" count="459" uniqueCount="187">
  <si>
    <t>2024年上半年眉山市东坡区公开考试招聘中小学教师面试人员总成绩及排名</t>
  </si>
  <si>
    <t>序号</t>
  </si>
  <si>
    <t>招聘单位</t>
  </si>
  <si>
    <t>岗位名称</t>
  </si>
  <si>
    <t>招聘名额</t>
  </si>
  <si>
    <t>姓名</t>
  </si>
  <si>
    <t>性别</t>
  </si>
  <si>
    <t>岗位代码</t>
  </si>
  <si>
    <t>准考证号</t>
  </si>
  <si>
    <t>笔试折合
成绩</t>
  </si>
  <si>
    <t>专业技能总分</t>
  </si>
  <si>
    <t>专业技能平均分</t>
  </si>
  <si>
    <t>专业技能折合成绩</t>
  </si>
  <si>
    <t>微型课总分</t>
  </si>
  <si>
    <t>微型课平均分</t>
  </si>
  <si>
    <t>微型课折合成绩</t>
  </si>
  <si>
    <t>总成绩</t>
  </si>
  <si>
    <t>排名</t>
  </si>
  <si>
    <t>备注</t>
  </si>
  <si>
    <t>四川省眉山车城中学</t>
  </si>
  <si>
    <t>物理教师</t>
  </si>
  <si>
    <t>夏佳佳</t>
  </si>
  <si>
    <t>女</t>
  </si>
  <si>
    <t>2421001</t>
  </si>
  <si>
    <t>1120000100101</t>
  </si>
  <si>
    <t>廖伶瑜</t>
  </si>
  <si>
    <t>1120000100105</t>
  </si>
  <si>
    <t>李佳俊</t>
  </si>
  <si>
    <t>男</t>
  </si>
  <si>
    <t>1120000100102</t>
  </si>
  <si>
    <t>缺考</t>
  </si>
  <si>
    <t>眉山市东坡区多悦高级中学校</t>
  </si>
  <si>
    <t>政治教师</t>
  </si>
  <si>
    <t>朱勤</t>
  </si>
  <si>
    <t>2421002</t>
  </si>
  <si>
    <t>1120000100116</t>
  </si>
  <si>
    <t>刘晓阳</t>
  </si>
  <si>
    <t>1120000100122</t>
  </si>
  <si>
    <t>周会</t>
  </si>
  <si>
    <t>1120000100113</t>
  </si>
  <si>
    <t>眉山市东坡区特殊教育学校</t>
  </si>
  <si>
    <t>特殊教育教师</t>
  </si>
  <si>
    <t>罗美玲</t>
  </si>
  <si>
    <t>2421003</t>
  </si>
  <si>
    <t>1120000100125</t>
  </si>
  <si>
    <t>眉山市东坡区城区小学</t>
  </si>
  <si>
    <r>
      <rPr>
        <sz val="10"/>
        <rFont val="宋体"/>
        <charset val="134"/>
      </rPr>
      <t>语文教师（</t>
    </r>
    <r>
      <rPr>
        <sz val="10"/>
        <rFont val="Arial"/>
        <charset val="0"/>
      </rPr>
      <t>1</t>
    </r>
    <r>
      <rPr>
        <sz val="10"/>
        <rFont val="宋体"/>
        <charset val="134"/>
      </rPr>
      <t>）</t>
    </r>
  </si>
  <si>
    <t>月娜</t>
  </si>
  <si>
    <t>2421004</t>
  </si>
  <si>
    <t>1120000100225</t>
  </si>
  <si>
    <t>慎宇倩</t>
  </si>
  <si>
    <t>1120000100323</t>
  </si>
  <si>
    <t>曾增</t>
  </si>
  <si>
    <t>1120000100422</t>
  </si>
  <si>
    <t>张婕</t>
  </si>
  <si>
    <t>1120000100130</t>
  </si>
  <si>
    <t>田佳</t>
  </si>
  <si>
    <t>1120000100316</t>
  </si>
  <si>
    <t>王倩</t>
  </si>
  <si>
    <t>1120000100304</t>
  </si>
  <si>
    <t>谢利平</t>
  </si>
  <si>
    <t>1120000100210</t>
  </si>
  <si>
    <t>李丹</t>
  </si>
  <si>
    <t>1120000100308</t>
  </si>
  <si>
    <t>吴谦</t>
  </si>
  <si>
    <t>1120000100214</t>
  </si>
  <si>
    <t>颜敏</t>
  </si>
  <si>
    <t>1120000100324</t>
  </si>
  <si>
    <t>肖冰</t>
  </si>
  <si>
    <t>1120000100313</t>
  </si>
  <si>
    <t>刘肖</t>
  </si>
  <si>
    <t>1120000100424</t>
  </si>
  <si>
    <t>何祈霖</t>
  </si>
  <si>
    <t>1120000100319</t>
  </si>
  <si>
    <t>王知帆</t>
  </si>
  <si>
    <t>1120000100412</t>
  </si>
  <si>
    <t>张艺</t>
  </si>
  <si>
    <t>1120000100426</t>
  </si>
  <si>
    <t>罗佳棋</t>
  </si>
  <si>
    <t>1120000100406</t>
  </si>
  <si>
    <t>徐佩</t>
  </si>
  <si>
    <t>1120000100321</t>
  </si>
  <si>
    <t>邹欣宇</t>
  </si>
  <si>
    <t>1120000100429</t>
  </si>
  <si>
    <r>
      <rPr>
        <sz val="10"/>
        <rFont val="宋体"/>
        <charset val="134"/>
      </rPr>
      <t>语文教师（</t>
    </r>
    <r>
      <rPr>
        <sz val="10"/>
        <rFont val="Arial"/>
        <charset val="0"/>
      </rPr>
      <t>2</t>
    </r>
    <r>
      <rPr>
        <sz val="10"/>
        <rFont val="宋体"/>
        <charset val="134"/>
      </rPr>
      <t>）</t>
    </r>
  </si>
  <si>
    <t>方晓娟</t>
  </si>
  <si>
    <t>2421005</t>
  </si>
  <si>
    <t>1120000100702</t>
  </si>
  <si>
    <t>冯志贤</t>
  </si>
  <si>
    <t>1120000100604</t>
  </si>
  <si>
    <t>邓晓易</t>
  </si>
  <si>
    <t>1120000100711</t>
  </si>
  <si>
    <t>谢玉珠</t>
  </si>
  <si>
    <t>1120000100804</t>
  </si>
  <si>
    <t>潘攀</t>
  </si>
  <si>
    <t>1120000100701</t>
  </si>
  <si>
    <t>王家青</t>
  </si>
  <si>
    <t>1120000100526</t>
  </si>
  <si>
    <t>刘艳君</t>
  </si>
  <si>
    <t>1120000100620</t>
  </si>
  <si>
    <t>杨婷宇</t>
  </si>
  <si>
    <t>1120000100723</t>
  </si>
  <si>
    <t>朱佳丽</t>
  </si>
  <si>
    <t>1120000100603</t>
  </si>
  <si>
    <t>乔奕嘉</t>
  </si>
  <si>
    <t>1120000100726</t>
  </si>
  <si>
    <t>严娇</t>
  </si>
  <si>
    <t>1120000100625</t>
  </si>
  <si>
    <t>巫仁会</t>
  </si>
  <si>
    <t>1120000100527</t>
  </si>
  <si>
    <t>黄琳茴</t>
  </si>
  <si>
    <t>1120000100712</t>
  </si>
  <si>
    <t>吴梦缘</t>
  </si>
  <si>
    <t>1120000100616</t>
  </si>
  <si>
    <t>熊斯佳</t>
  </si>
  <si>
    <t>1120000100717</t>
  </si>
  <si>
    <t>侯黔</t>
  </si>
  <si>
    <t>1120000100613</t>
  </si>
  <si>
    <t>岳梦姣</t>
  </si>
  <si>
    <t>1120000100718</t>
  </si>
  <si>
    <r>
      <rPr>
        <sz val="10"/>
        <rFont val="宋体"/>
        <charset val="134"/>
      </rPr>
      <t>数学教师（</t>
    </r>
    <r>
      <rPr>
        <sz val="10"/>
        <rFont val="Arial"/>
        <charset val="0"/>
      </rPr>
      <t>1</t>
    </r>
    <r>
      <rPr>
        <sz val="10"/>
        <rFont val="宋体"/>
        <charset val="134"/>
      </rPr>
      <t>）</t>
    </r>
  </si>
  <si>
    <t>代艳菲</t>
  </si>
  <si>
    <t>2421006</t>
  </si>
  <si>
    <t>1120000101001</t>
  </si>
  <si>
    <t>1120000100908</t>
  </si>
  <si>
    <t>谢双燕</t>
  </si>
  <si>
    <t>1120000101010</t>
  </si>
  <si>
    <t>余洁</t>
  </si>
  <si>
    <t>1120000100819</t>
  </si>
  <si>
    <t>1120000100930</t>
  </si>
  <si>
    <t>钟曦蕊</t>
  </si>
  <si>
    <t>1120000100827</t>
  </si>
  <si>
    <t>杨慧</t>
  </si>
  <si>
    <t>1120000101021</t>
  </si>
  <si>
    <t>徐馨婕</t>
  </si>
  <si>
    <t>1120000101014</t>
  </si>
  <si>
    <t>郎伟霞</t>
  </si>
  <si>
    <t>1120000101112</t>
  </si>
  <si>
    <t>颜彩霞</t>
  </si>
  <si>
    <t>1120000100927</t>
  </si>
  <si>
    <t>苏晓凤</t>
  </si>
  <si>
    <t>1120000100921</t>
  </si>
  <si>
    <t>蒋明月</t>
  </si>
  <si>
    <t>1120000101012</t>
  </si>
  <si>
    <t>赵杨</t>
  </si>
  <si>
    <t>1120000101006</t>
  </si>
  <si>
    <t>徐静</t>
  </si>
  <si>
    <t>1120000100904</t>
  </si>
  <si>
    <t>李露</t>
  </si>
  <si>
    <t>1120000100920</t>
  </si>
  <si>
    <r>
      <rPr>
        <sz val="10"/>
        <rFont val="宋体"/>
        <charset val="134"/>
      </rPr>
      <t>数学教师（</t>
    </r>
    <r>
      <rPr>
        <sz val="10"/>
        <rFont val="Arial"/>
        <charset val="0"/>
      </rPr>
      <t>2</t>
    </r>
    <r>
      <rPr>
        <sz val="10"/>
        <rFont val="宋体"/>
        <charset val="134"/>
      </rPr>
      <t>）</t>
    </r>
  </si>
  <si>
    <t>曹梓蕴</t>
  </si>
  <si>
    <t>2421007</t>
  </si>
  <si>
    <t>1120000101216</t>
  </si>
  <si>
    <t>王芯宇</t>
  </si>
  <si>
    <t>1120000101217</t>
  </si>
  <si>
    <t>苏丽元</t>
  </si>
  <si>
    <t>1120000101208</t>
  </si>
  <si>
    <t>王梓欣</t>
  </si>
  <si>
    <t>1120000101207</t>
  </si>
  <si>
    <t>李光敬</t>
  </si>
  <si>
    <t>1120000101205</t>
  </si>
  <si>
    <t>刘佳</t>
  </si>
  <si>
    <t>1120000101212</t>
  </si>
  <si>
    <t>吴雪莹</t>
  </si>
  <si>
    <t>1120000101119</t>
  </si>
  <si>
    <t>高鸿鑫</t>
  </si>
  <si>
    <t>1120000101202</t>
  </si>
  <si>
    <t>沈薇</t>
  </si>
  <si>
    <t>1120000101204</t>
  </si>
  <si>
    <t>熊慧</t>
  </si>
  <si>
    <t>1120000101122</t>
  </si>
  <si>
    <t>马春花</t>
  </si>
  <si>
    <t>1120000101116</t>
  </si>
  <si>
    <t>潘贵花</t>
  </si>
  <si>
    <t>1120000101219</t>
  </si>
  <si>
    <t>信息技术教师</t>
  </si>
  <si>
    <t>钟婧姣</t>
  </si>
  <si>
    <t>2421008</t>
  </si>
  <si>
    <t>1120000101308</t>
  </si>
  <si>
    <t>吴亚茜</t>
  </si>
  <si>
    <t>1120000101327</t>
  </si>
  <si>
    <t>严迎春</t>
  </si>
  <si>
    <t>1120000101311</t>
  </si>
  <si>
    <t>辜诗</t>
  </si>
  <si>
    <t>1120000101326</t>
  </si>
  <si>
    <t>放弃专业技能操作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</si>
</sst>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8">
    <font>
      <sz val="12"/>
      <name val="宋体"/>
      <charset val="134"/>
    </font>
    <font>
      <b/>
      <sz val="18"/>
      <name val="宋体"/>
      <charset val="134"/>
    </font>
    <font>
      <b/>
      <sz val="10"/>
      <name val="宋体"/>
      <charset val="134"/>
    </font>
    <font>
      <sz val="10"/>
      <name val="Arial"/>
      <charset val="0"/>
    </font>
    <font>
      <sz val="10"/>
      <name val="宋体"/>
      <charset val="134"/>
    </font>
    <font>
      <sz val="10"/>
      <name val="Arial"/>
      <charset val="0"/>
    </font>
    <font>
      <sz val="10"/>
      <name val="Arial"/>
      <family val="2"/>
      <charset val="0"/>
    </font>
    <font>
      <b/>
      <sz val="10"/>
      <name val="宋体"/>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8" borderId="3" applyNumberFormat="0" applyFont="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10" borderId="0" applyNumberFormat="0" applyBorder="0" applyAlignment="0" applyProtection="0">
      <alignment vertical="center"/>
    </xf>
    <xf numFmtId="0" fontId="15" fillId="0" borderId="5" applyNumberFormat="0" applyFill="0" applyAlignment="0" applyProtection="0">
      <alignment vertical="center"/>
    </xf>
    <xf numFmtId="0" fontId="11"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7">
    <xf numFmtId="0" fontId="0" fillId="0" borderId="0" xfId="0">
      <alignment vertical="center"/>
    </xf>
    <xf numFmtId="0" fontId="0" fillId="0" borderId="0" xfId="0" applyFont="1" applyFill="1">
      <alignment vertical="center"/>
    </xf>
    <xf numFmtId="0" fontId="0" fillId="2" borderId="0" xfId="0" applyFont="1" applyFill="1">
      <alignment vertical="center"/>
    </xf>
    <xf numFmtId="0" fontId="0" fillId="2" borderId="0" xfId="0" applyFont="1" applyFill="1" applyAlignment="1">
      <alignment horizontal="center" vertical="center"/>
    </xf>
    <xf numFmtId="49" fontId="0" fillId="2"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2" borderId="0" xfId="0" applyNumberFormat="1" applyFont="1" applyFill="1" applyAlignment="1">
      <alignment horizontal="center" vertical="center" wrapText="1"/>
    </xf>
    <xf numFmtId="0" fontId="2" fillId="2"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xf>
    <xf numFmtId="0" fontId="0" fillId="2" borderId="1" xfId="0" applyFont="1" applyFill="1" applyBorder="1">
      <alignment vertical="center"/>
    </xf>
    <xf numFmtId="0" fontId="0" fillId="2" borderId="1" xfId="0" applyFill="1" applyBorder="1">
      <alignment vertical="center"/>
    </xf>
    <xf numFmtId="176" fontId="0" fillId="2"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5"/>
  <sheetViews>
    <sheetView tabSelected="1" zoomScale="87" zoomScaleNormal="87" topLeftCell="A61" workbookViewId="0">
      <selection activeCell="A71" sqref="$A71:$XFD71"/>
    </sheetView>
  </sheetViews>
  <sheetFormatPr defaultColWidth="9" defaultRowHeight="14.25"/>
  <cols>
    <col min="1" max="1" width="5.74166666666667" style="1" customWidth="1"/>
    <col min="2" max="2" width="23.2666666666667" style="2" customWidth="1"/>
    <col min="3" max="3" width="13.6416666666667" style="2" customWidth="1"/>
    <col min="4" max="6" width="8.75" style="2" customWidth="1"/>
    <col min="7" max="7" width="12.775" style="2" customWidth="1"/>
    <col min="8" max="8" width="16.6666666666667" style="2" customWidth="1"/>
    <col min="9" max="10" width="9" style="2"/>
    <col min="11" max="12" width="9" style="3"/>
    <col min="13" max="13" width="9" style="4"/>
    <col min="14" max="15" width="9" style="3"/>
    <col min="16" max="16384" width="9" style="2"/>
  </cols>
  <sheetData>
    <row r="1" ht="37" customHeight="1" spans="1:18">
      <c r="A1" s="5" t="s">
        <v>0</v>
      </c>
      <c r="B1" s="6"/>
      <c r="C1" s="6"/>
      <c r="D1" s="6"/>
      <c r="E1" s="6"/>
      <c r="F1" s="6"/>
      <c r="G1" s="6"/>
      <c r="H1" s="6"/>
      <c r="I1" s="6"/>
      <c r="J1" s="6"/>
      <c r="K1" s="6"/>
      <c r="L1" s="6"/>
      <c r="M1" s="16"/>
      <c r="N1" s="6"/>
      <c r="O1" s="6"/>
      <c r="P1" s="6"/>
      <c r="Q1" s="6"/>
      <c r="R1" s="6"/>
    </row>
    <row r="2" ht="37" customHeight="1" spans="1:18">
      <c r="A2" s="7" t="s">
        <v>1</v>
      </c>
      <c r="B2" s="8" t="s">
        <v>2</v>
      </c>
      <c r="C2" s="8" t="s">
        <v>3</v>
      </c>
      <c r="D2" s="8" t="s">
        <v>4</v>
      </c>
      <c r="E2" s="7" t="s">
        <v>5</v>
      </c>
      <c r="F2" s="8" t="s">
        <v>6</v>
      </c>
      <c r="G2" s="8" t="s">
        <v>7</v>
      </c>
      <c r="H2" s="8" t="s">
        <v>8</v>
      </c>
      <c r="I2" s="17" t="s">
        <v>9</v>
      </c>
      <c r="J2" s="17" t="s">
        <v>10</v>
      </c>
      <c r="K2" s="18" t="s">
        <v>11</v>
      </c>
      <c r="L2" s="18" t="s">
        <v>12</v>
      </c>
      <c r="M2" s="19" t="s">
        <v>13</v>
      </c>
      <c r="N2" s="18" t="s">
        <v>14</v>
      </c>
      <c r="O2" s="18" t="s">
        <v>15</v>
      </c>
      <c r="P2" s="18" t="s">
        <v>16</v>
      </c>
      <c r="Q2" s="18" t="s">
        <v>17</v>
      </c>
      <c r="R2" s="18" t="s">
        <v>18</v>
      </c>
    </row>
    <row r="3" ht="26" customHeight="1" spans="1:18">
      <c r="A3" s="9">
        <v>1</v>
      </c>
      <c r="B3" s="10" t="s">
        <v>19</v>
      </c>
      <c r="C3" s="10" t="s">
        <v>20</v>
      </c>
      <c r="D3" s="11">
        <v>1</v>
      </c>
      <c r="E3" s="12" t="s">
        <v>21</v>
      </c>
      <c r="F3" s="10" t="s">
        <v>22</v>
      </c>
      <c r="G3" s="11" t="s">
        <v>23</v>
      </c>
      <c r="H3" s="13" t="s">
        <v>24</v>
      </c>
      <c r="I3" s="11">
        <v>33.25</v>
      </c>
      <c r="J3" s="11"/>
      <c r="K3" s="20"/>
      <c r="L3" s="20"/>
      <c r="M3" s="21">
        <v>409.1</v>
      </c>
      <c r="N3" s="20">
        <f>M3/5</f>
        <v>81.82</v>
      </c>
      <c r="O3" s="20">
        <f>N3/2</f>
        <v>40.91</v>
      </c>
      <c r="P3" s="22">
        <f t="shared" ref="P3:P9" si="0">I3+L3+O3</f>
        <v>74.16</v>
      </c>
      <c r="Q3" s="20">
        <v>1</v>
      </c>
      <c r="R3" s="22"/>
    </row>
    <row r="4" ht="26" customHeight="1" spans="1:18">
      <c r="A4" s="9">
        <v>2</v>
      </c>
      <c r="B4" s="10" t="s">
        <v>19</v>
      </c>
      <c r="C4" s="10" t="s">
        <v>20</v>
      </c>
      <c r="D4" s="11">
        <v>1</v>
      </c>
      <c r="E4" s="12" t="s">
        <v>25</v>
      </c>
      <c r="F4" s="10" t="s">
        <v>22</v>
      </c>
      <c r="G4" s="11" t="s">
        <v>23</v>
      </c>
      <c r="H4" s="13" t="s">
        <v>26</v>
      </c>
      <c r="I4" s="11">
        <v>31.5</v>
      </c>
      <c r="J4" s="11"/>
      <c r="K4" s="20"/>
      <c r="L4" s="20"/>
      <c r="M4" s="21">
        <v>408.17</v>
      </c>
      <c r="N4" s="20">
        <f>M4/5</f>
        <v>81.634</v>
      </c>
      <c r="O4" s="20">
        <f>N4/2</f>
        <v>40.817</v>
      </c>
      <c r="P4" s="22">
        <f t="shared" si="0"/>
        <v>72.317</v>
      </c>
      <c r="Q4" s="20">
        <v>2</v>
      </c>
      <c r="R4" s="22"/>
    </row>
    <row r="5" ht="26" customHeight="1" spans="1:18">
      <c r="A5" s="9">
        <v>3</v>
      </c>
      <c r="B5" s="10" t="s">
        <v>19</v>
      </c>
      <c r="C5" s="10" t="s">
        <v>20</v>
      </c>
      <c r="D5" s="11">
        <v>1</v>
      </c>
      <c r="E5" s="12" t="s">
        <v>27</v>
      </c>
      <c r="F5" s="10" t="s">
        <v>28</v>
      </c>
      <c r="G5" s="11" t="s">
        <v>23</v>
      </c>
      <c r="H5" s="14" t="s">
        <v>29</v>
      </c>
      <c r="I5" s="11">
        <v>27.75</v>
      </c>
      <c r="J5" s="11"/>
      <c r="K5" s="20"/>
      <c r="L5" s="20"/>
      <c r="M5" s="21"/>
      <c r="N5" s="20"/>
      <c r="O5" s="20"/>
      <c r="P5" s="23"/>
      <c r="Q5" s="10" t="s">
        <v>30</v>
      </c>
      <c r="R5" s="22"/>
    </row>
    <row r="6" ht="26" customHeight="1" spans="1:18">
      <c r="A6" s="9">
        <v>4</v>
      </c>
      <c r="B6" s="10" t="s">
        <v>31</v>
      </c>
      <c r="C6" s="10" t="s">
        <v>32</v>
      </c>
      <c r="D6" s="11">
        <v>1</v>
      </c>
      <c r="E6" s="12" t="s">
        <v>33</v>
      </c>
      <c r="F6" s="10" t="s">
        <v>22</v>
      </c>
      <c r="G6" s="11" t="s">
        <v>34</v>
      </c>
      <c r="H6" s="15" t="s">
        <v>35</v>
      </c>
      <c r="I6" s="11">
        <v>36</v>
      </c>
      <c r="J6" s="11"/>
      <c r="K6" s="20"/>
      <c r="L6" s="20"/>
      <c r="M6" s="21">
        <v>444.3</v>
      </c>
      <c r="N6" s="20">
        <f>M6/5</f>
        <v>88.86</v>
      </c>
      <c r="O6" s="20">
        <f>N6/2</f>
        <v>44.43</v>
      </c>
      <c r="P6" s="22">
        <f t="shared" si="0"/>
        <v>80.43</v>
      </c>
      <c r="Q6" s="20">
        <v>1</v>
      </c>
      <c r="R6" s="22"/>
    </row>
    <row r="7" ht="26" customHeight="1" spans="1:18">
      <c r="A7" s="9">
        <v>5</v>
      </c>
      <c r="B7" s="10" t="s">
        <v>31</v>
      </c>
      <c r="C7" s="10" t="s">
        <v>32</v>
      </c>
      <c r="D7" s="11">
        <v>1</v>
      </c>
      <c r="E7" s="12" t="s">
        <v>36</v>
      </c>
      <c r="F7" s="10" t="s">
        <v>22</v>
      </c>
      <c r="G7" s="11" t="s">
        <v>34</v>
      </c>
      <c r="H7" s="13" t="s">
        <v>37</v>
      </c>
      <c r="I7" s="11">
        <v>34.25</v>
      </c>
      <c r="J7" s="11"/>
      <c r="K7" s="20"/>
      <c r="L7" s="20"/>
      <c r="M7" s="21">
        <v>454.15</v>
      </c>
      <c r="N7" s="20">
        <f>M7/5</f>
        <v>90.83</v>
      </c>
      <c r="O7" s="20">
        <f>N7/2</f>
        <v>45.415</v>
      </c>
      <c r="P7" s="22">
        <f t="shared" si="0"/>
        <v>79.665</v>
      </c>
      <c r="Q7" s="20">
        <v>2</v>
      </c>
      <c r="R7" s="22"/>
    </row>
    <row r="8" ht="26" customHeight="1" spans="1:18">
      <c r="A8" s="9">
        <v>6</v>
      </c>
      <c r="B8" s="10" t="s">
        <v>31</v>
      </c>
      <c r="C8" s="10" t="s">
        <v>32</v>
      </c>
      <c r="D8" s="11">
        <v>1</v>
      </c>
      <c r="E8" s="12" t="s">
        <v>38</v>
      </c>
      <c r="F8" s="10" t="s">
        <v>22</v>
      </c>
      <c r="G8" s="11" t="s">
        <v>34</v>
      </c>
      <c r="H8" s="13" t="s">
        <v>39</v>
      </c>
      <c r="I8" s="11">
        <v>35.25</v>
      </c>
      <c r="J8" s="11"/>
      <c r="K8" s="20"/>
      <c r="L8" s="20"/>
      <c r="M8" s="21">
        <v>427.86</v>
      </c>
      <c r="N8" s="20">
        <f>M8/5</f>
        <v>85.572</v>
      </c>
      <c r="O8" s="20">
        <f>N8/2</f>
        <v>42.786</v>
      </c>
      <c r="P8" s="22">
        <f t="shared" si="0"/>
        <v>78.036</v>
      </c>
      <c r="Q8" s="20">
        <v>3</v>
      </c>
      <c r="R8" s="22"/>
    </row>
    <row r="9" ht="26" customHeight="1" spans="1:18">
      <c r="A9" s="9">
        <v>7</v>
      </c>
      <c r="B9" s="10" t="s">
        <v>40</v>
      </c>
      <c r="C9" s="10" t="s">
        <v>41</v>
      </c>
      <c r="D9" s="11">
        <v>1</v>
      </c>
      <c r="E9" s="12" t="s">
        <v>42</v>
      </c>
      <c r="F9" s="10" t="s">
        <v>22</v>
      </c>
      <c r="G9" s="11" t="s">
        <v>43</v>
      </c>
      <c r="H9" s="13" t="s">
        <v>44</v>
      </c>
      <c r="I9" s="11">
        <v>35</v>
      </c>
      <c r="J9" s="11"/>
      <c r="K9" s="20"/>
      <c r="L9" s="20"/>
      <c r="M9" s="21">
        <v>461.95</v>
      </c>
      <c r="N9" s="20">
        <f>M9/5</f>
        <v>92.39</v>
      </c>
      <c r="O9" s="20">
        <f>N9/2</f>
        <v>46.195</v>
      </c>
      <c r="P9" s="22">
        <f t="shared" si="0"/>
        <v>81.195</v>
      </c>
      <c r="Q9" s="20">
        <v>1</v>
      </c>
      <c r="R9" s="22"/>
    </row>
    <row r="10" ht="26" customHeight="1" spans="1:18">
      <c r="A10" s="9">
        <v>8</v>
      </c>
      <c r="B10" s="10" t="s">
        <v>45</v>
      </c>
      <c r="C10" s="10" t="s">
        <v>46</v>
      </c>
      <c r="D10" s="11">
        <v>6</v>
      </c>
      <c r="E10" s="12" t="s">
        <v>47</v>
      </c>
      <c r="F10" s="10" t="s">
        <v>22</v>
      </c>
      <c r="G10" s="11" t="s">
        <v>48</v>
      </c>
      <c r="H10" s="13" t="s">
        <v>49</v>
      </c>
      <c r="I10" s="11">
        <v>39</v>
      </c>
      <c r="J10" s="11"/>
      <c r="K10" s="20"/>
      <c r="L10" s="20"/>
      <c r="M10" s="21">
        <v>457.21</v>
      </c>
      <c r="N10" s="24">
        <f t="shared" ref="N10:N38" si="1">M10/5</f>
        <v>91.442</v>
      </c>
      <c r="O10" s="20">
        <f t="shared" ref="O10:O38" si="2">N10/2</f>
        <v>45.721</v>
      </c>
      <c r="P10" s="22">
        <f t="shared" ref="P10:P38" si="3">I10+L10+O10</f>
        <v>84.721</v>
      </c>
      <c r="Q10" s="20">
        <v>1</v>
      </c>
      <c r="R10" s="22"/>
    </row>
    <row r="11" ht="26" customHeight="1" spans="1:18">
      <c r="A11" s="9">
        <v>9</v>
      </c>
      <c r="B11" s="10" t="s">
        <v>45</v>
      </c>
      <c r="C11" s="10" t="s">
        <v>46</v>
      </c>
      <c r="D11" s="11">
        <v>6</v>
      </c>
      <c r="E11" s="12" t="s">
        <v>50</v>
      </c>
      <c r="F11" s="10" t="s">
        <v>22</v>
      </c>
      <c r="G11" s="11" t="s">
        <v>48</v>
      </c>
      <c r="H11" s="13" t="s">
        <v>51</v>
      </c>
      <c r="I11" s="11">
        <v>38.25</v>
      </c>
      <c r="J11" s="11"/>
      <c r="K11" s="20"/>
      <c r="L11" s="20"/>
      <c r="M11" s="21">
        <v>453.44</v>
      </c>
      <c r="N11" s="24">
        <f t="shared" si="1"/>
        <v>90.688</v>
      </c>
      <c r="O11" s="20">
        <f t="shared" si="2"/>
        <v>45.344</v>
      </c>
      <c r="P11" s="22">
        <f t="shared" si="3"/>
        <v>83.594</v>
      </c>
      <c r="Q11" s="20">
        <v>2</v>
      </c>
      <c r="R11" s="22"/>
    </row>
    <row r="12" ht="26" customHeight="1" spans="1:18">
      <c r="A12" s="9">
        <v>10</v>
      </c>
      <c r="B12" s="10" t="s">
        <v>45</v>
      </c>
      <c r="C12" s="10" t="s">
        <v>46</v>
      </c>
      <c r="D12" s="11">
        <v>6</v>
      </c>
      <c r="E12" s="12" t="s">
        <v>52</v>
      </c>
      <c r="F12" s="10" t="s">
        <v>22</v>
      </c>
      <c r="G12" s="11" t="s">
        <v>48</v>
      </c>
      <c r="H12" s="13" t="s">
        <v>53</v>
      </c>
      <c r="I12" s="11">
        <v>36.5</v>
      </c>
      <c r="J12" s="11"/>
      <c r="K12" s="20"/>
      <c r="L12" s="20"/>
      <c r="M12" s="21">
        <v>458.23</v>
      </c>
      <c r="N12" s="24">
        <f t="shared" si="1"/>
        <v>91.646</v>
      </c>
      <c r="O12" s="20">
        <f t="shared" si="2"/>
        <v>45.823</v>
      </c>
      <c r="P12" s="22">
        <f t="shared" si="3"/>
        <v>82.323</v>
      </c>
      <c r="Q12" s="20">
        <v>3</v>
      </c>
      <c r="R12" s="22"/>
    </row>
    <row r="13" ht="26" customHeight="1" spans="1:18">
      <c r="A13" s="9">
        <v>11</v>
      </c>
      <c r="B13" s="10" t="s">
        <v>45</v>
      </c>
      <c r="C13" s="10" t="s">
        <v>46</v>
      </c>
      <c r="D13" s="11">
        <v>6</v>
      </c>
      <c r="E13" s="12" t="s">
        <v>54</v>
      </c>
      <c r="F13" s="10" t="s">
        <v>22</v>
      </c>
      <c r="G13" s="11" t="s">
        <v>48</v>
      </c>
      <c r="H13" s="13" t="s">
        <v>55</v>
      </c>
      <c r="I13" s="11">
        <v>37</v>
      </c>
      <c r="J13" s="11"/>
      <c r="K13" s="20"/>
      <c r="L13" s="20"/>
      <c r="M13" s="21">
        <v>452.78</v>
      </c>
      <c r="N13" s="24">
        <f t="shared" si="1"/>
        <v>90.556</v>
      </c>
      <c r="O13" s="20">
        <f t="shared" si="2"/>
        <v>45.278</v>
      </c>
      <c r="P13" s="22">
        <f t="shared" si="3"/>
        <v>82.278</v>
      </c>
      <c r="Q13" s="20">
        <v>4</v>
      </c>
      <c r="R13" s="22"/>
    </row>
    <row r="14" ht="26" customHeight="1" spans="1:18">
      <c r="A14" s="9">
        <v>12</v>
      </c>
      <c r="B14" s="10" t="s">
        <v>45</v>
      </c>
      <c r="C14" s="10" t="s">
        <v>46</v>
      </c>
      <c r="D14" s="11">
        <v>6</v>
      </c>
      <c r="E14" s="12" t="s">
        <v>56</v>
      </c>
      <c r="F14" s="10" t="s">
        <v>22</v>
      </c>
      <c r="G14" s="11" t="s">
        <v>48</v>
      </c>
      <c r="H14" s="13" t="s">
        <v>57</v>
      </c>
      <c r="I14" s="11">
        <v>34.5</v>
      </c>
      <c r="J14" s="11"/>
      <c r="K14" s="20"/>
      <c r="L14" s="20"/>
      <c r="M14" s="21">
        <v>469.98</v>
      </c>
      <c r="N14" s="24">
        <f t="shared" si="1"/>
        <v>93.996</v>
      </c>
      <c r="O14" s="20">
        <f t="shared" si="2"/>
        <v>46.998</v>
      </c>
      <c r="P14" s="22">
        <f t="shared" si="3"/>
        <v>81.498</v>
      </c>
      <c r="Q14" s="20">
        <v>5</v>
      </c>
      <c r="R14" s="22"/>
    </row>
    <row r="15" ht="26" customHeight="1" spans="1:18">
      <c r="A15" s="9">
        <v>13</v>
      </c>
      <c r="B15" s="10" t="s">
        <v>45</v>
      </c>
      <c r="C15" s="10" t="s">
        <v>46</v>
      </c>
      <c r="D15" s="11">
        <v>6</v>
      </c>
      <c r="E15" s="12" t="s">
        <v>58</v>
      </c>
      <c r="F15" s="10" t="s">
        <v>22</v>
      </c>
      <c r="G15" s="11" t="s">
        <v>48</v>
      </c>
      <c r="H15" s="13" t="s">
        <v>59</v>
      </c>
      <c r="I15" s="11">
        <v>35</v>
      </c>
      <c r="J15" s="11"/>
      <c r="K15" s="20"/>
      <c r="L15" s="20"/>
      <c r="M15" s="21">
        <v>463.74</v>
      </c>
      <c r="N15" s="24">
        <f t="shared" si="1"/>
        <v>92.748</v>
      </c>
      <c r="O15" s="20">
        <f t="shared" si="2"/>
        <v>46.374</v>
      </c>
      <c r="P15" s="22">
        <f t="shared" si="3"/>
        <v>81.374</v>
      </c>
      <c r="Q15" s="20">
        <v>6</v>
      </c>
      <c r="R15" s="22"/>
    </row>
    <row r="16" ht="26" customHeight="1" spans="1:18">
      <c r="A16" s="9">
        <v>14</v>
      </c>
      <c r="B16" s="10" t="s">
        <v>45</v>
      </c>
      <c r="C16" s="10" t="s">
        <v>46</v>
      </c>
      <c r="D16" s="11">
        <v>6</v>
      </c>
      <c r="E16" s="12" t="s">
        <v>60</v>
      </c>
      <c r="F16" s="10" t="s">
        <v>22</v>
      </c>
      <c r="G16" s="11" t="s">
        <v>48</v>
      </c>
      <c r="H16" s="13" t="s">
        <v>61</v>
      </c>
      <c r="I16" s="11">
        <v>33.25</v>
      </c>
      <c r="J16" s="11"/>
      <c r="K16" s="20"/>
      <c r="L16" s="20"/>
      <c r="M16" s="21">
        <v>465.47</v>
      </c>
      <c r="N16" s="24">
        <f t="shared" si="1"/>
        <v>93.094</v>
      </c>
      <c r="O16" s="20">
        <f t="shared" si="2"/>
        <v>46.547</v>
      </c>
      <c r="P16" s="22">
        <f t="shared" si="3"/>
        <v>79.797</v>
      </c>
      <c r="Q16" s="20">
        <v>7</v>
      </c>
      <c r="R16" s="22"/>
    </row>
    <row r="17" ht="26" customHeight="1" spans="1:18">
      <c r="A17" s="9">
        <v>15</v>
      </c>
      <c r="B17" s="10" t="s">
        <v>45</v>
      </c>
      <c r="C17" s="10" t="s">
        <v>46</v>
      </c>
      <c r="D17" s="11">
        <v>6</v>
      </c>
      <c r="E17" s="12" t="s">
        <v>62</v>
      </c>
      <c r="F17" s="10" t="s">
        <v>22</v>
      </c>
      <c r="G17" s="11" t="s">
        <v>48</v>
      </c>
      <c r="H17" s="13" t="s">
        <v>63</v>
      </c>
      <c r="I17" s="11">
        <v>33.25</v>
      </c>
      <c r="J17" s="11"/>
      <c r="K17" s="20"/>
      <c r="L17" s="20"/>
      <c r="M17" s="21">
        <v>459.8</v>
      </c>
      <c r="N17" s="24">
        <f t="shared" si="1"/>
        <v>91.96</v>
      </c>
      <c r="O17" s="20">
        <f t="shared" si="2"/>
        <v>45.98</v>
      </c>
      <c r="P17" s="22">
        <f t="shared" si="3"/>
        <v>79.23</v>
      </c>
      <c r="Q17" s="20">
        <v>8</v>
      </c>
      <c r="R17" s="22"/>
    </row>
    <row r="18" ht="26" customHeight="1" spans="1:18">
      <c r="A18" s="9">
        <v>16</v>
      </c>
      <c r="B18" s="10" t="s">
        <v>45</v>
      </c>
      <c r="C18" s="10" t="s">
        <v>46</v>
      </c>
      <c r="D18" s="11">
        <v>6</v>
      </c>
      <c r="E18" s="12" t="s">
        <v>64</v>
      </c>
      <c r="F18" s="10" t="s">
        <v>22</v>
      </c>
      <c r="G18" s="11" t="s">
        <v>48</v>
      </c>
      <c r="H18" s="13" t="s">
        <v>65</v>
      </c>
      <c r="I18" s="11">
        <v>34.75</v>
      </c>
      <c r="J18" s="11"/>
      <c r="K18" s="20"/>
      <c r="L18" s="20"/>
      <c r="M18" s="21">
        <v>443.06</v>
      </c>
      <c r="N18" s="24">
        <f t="shared" si="1"/>
        <v>88.612</v>
      </c>
      <c r="O18" s="20">
        <f t="shared" si="2"/>
        <v>44.306</v>
      </c>
      <c r="P18" s="22">
        <f t="shared" si="3"/>
        <v>79.056</v>
      </c>
      <c r="Q18" s="20">
        <v>9</v>
      </c>
      <c r="R18" s="22"/>
    </row>
    <row r="19" ht="26" customHeight="1" spans="1:18">
      <c r="A19" s="9">
        <v>17</v>
      </c>
      <c r="B19" s="10" t="s">
        <v>45</v>
      </c>
      <c r="C19" s="10" t="s">
        <v>46</v>
      </c>
      <c r="D19" s="11">
        <v>6</v>
      </c>
      <c r="E19" s="12" t="s">
        <v>66</v>
      </c>
      <c r="F19" s="10" t="s">
        <v>22</v>
      </c>
      <c r="G19" s="11" t="s">
        <v>48</v>
      </c>
      <c r="H19" s="13" t="s">
        <v>67</v>
      </c>
      <c r="I19" s="11">
        <v>35.75</v>
      </c>
      <c r="J19" s="11"/>
      <c r="K19" s="20"/>
      <c r="L19" s="20"/>
      <c r="M19" s="21">
        <v>428.2</v>
      </c>
      <c r="N19" s="24">
        <f t="shared" si="1"/>
        <v>85.64</v>
      </c>
      <c r="O19" s="20">
        <f t="shared" si="2"/>
        <v>42.82</v>
      </c>
      <c r="P19" s="22">
        <f t="shared" si="3"/>
        <v>78.57</v>
      </c>
      <c r="Q19" s="20">
        <v>10</v>
      </c>
      <c r="R19" s="22"/>
    </row>
    <row r="20" ht="26" customHeight="1" spans="1:18">
      <c r="A20" s="9">
        <v>18</v>
      </c>
      <c r="B20" s="10" t="s">
        <v>45</v>
      </c>
      <c r="C20" s="10" t="s">
        <v>46</v>
      </c>
      <c r="D20" s="11">
        <v>6</v>
      </c>
      <c r="E20" s="12" t="s">
        <v>68</v>
      </c>
      <c r="F20" s="10" t="s">
        <v>22</v>
      </c>
      <c r="G20" s="11" t="s">
        <v>48</v>
      </c>
      <c r="H20" s="13" t="s">
        <v>69</v>
      </c>
      <c r="I20" s="11">
        <v>34.5</v>
      </c>
      <c r="J20" s="11"/>
      <c r="K20" s="20"/>
      <c r="L20" s="20"/>
      <c r="M20" s="21">
        <v>437.43</v>
      </c>
      <c r="N20" s="24">
        <f t="shared" si="1"/>
        <v>87.486</v>
      </c>
      <c r="O20" s="20">
        <f t="shared" si="2"/>
        <v>43.743</v>
      </c>
      <c r="P20" s="22">
        <f t="shared" si="3"/>
        <v>78.243</v>
      </c>
      <c r="Q20" s="20">
        <v>11</v>
      </c>
      <c r="R20" s="22"/>
    </row>
    <row r="21" ht="26" customHeight="1" spans="1:18">
      <c r="A21" s="9">
        <v>19</v>
      </c>
      <c r="B21" s="10" t="s">
        <v>45</v>
      </c>
      <c r="C21" s="10" t="s">
        <v>46</v>
      </c>
      <c r="D21" s="11">
        <v>6</v>
      </c>
      <c r="E21" s="12" t="s">
        <v>70</v>
      </c>
      <c r="F21" s="10" t="s">
        <v>22</v>
      </c>
      <c r="G21" s="11" t="s">
        <v>48</v>
      </c>
      <c r="H21" s="13" t="s">
        <v>71</v>
      </c>
      <c r="I21" s="11">
        <v>33</v>
      </c>
      <c r="J21" s="11"/>
      <c r="K21" s="20"/>
      <c r="L21" s="20"/>
      <c r="M21" s="21">
        <v>449.07</v>
      </c>
      <c r="N21" s="24">
        <f t="shared" si="1"/>
        <v>89.814</v>
      </c>
      <c r="O21" s="20">
        <f t="shared" si="2"/>
        <v>44.907</v>
      </c>
      <c r="P21" s="22">
        <f t="shared" si="3"/>
        <v>77.907</v>
      </c>
      <c r="Q21" s="20">
        <v>12</v>
      </c>
      <c r="R21" s="22"/>
    </row>
    <row r="22" ht="26" customHeight="1" spans="1:18">
      <c r="A22" s="9">
        <v>20</v>
      </c>
      <c r="B22" s="10" t="s">
        <v>45</v>
      </c>
      <c r="C22" s="10" t="s">
        <v>46</v>
      </c>
      <c r="D22" s="11">
        <v>6</v>
      </c>
      <c r="E22" s="12" t="s">
        <v>72</v>
      </c>
      <c r="F22" s="10" t="s">
        <v>22</v>
      </c>
      <c r="G22" s="11" t="s">
        <v>48</v>
      </c>
      <c r="H22" s="13" t="s">
        <v>73</v>
      </c>
      <c r="I22" s="11">
        <v>33</v>
      </c>
      <c r="J22" s="11"/>
      <c r="K22" s="20"/>
      <c r="L22" s="20"/>
      <c r="M22" s="21">
        <v>448.46</v>
      </c>
      <c r="N22" s="24">
        <f t="shared" si="1"/>
        <v>89.692</v>
      </c>
      <c r="O22" s="20">
        <f t="shared" si="2"/>
        <v>44.846</v>
      </c>
      <c r="P22" s="22">
        <f t="shared" si="3"/>
        <v>77.846</v>
      </c>
      <c r="Q22" s="20">
        <v>13</v>
      </c>
      <c r="R22" s="22"/>
    </row>
    <row r="23" ht="26" customHeight="1" spans="1:18">
      <c r="A23" s="9">
        <v>21</v>
      </c>
      <c r="B23" s="10" t="s">
        <v>45</v>
      </c>
      <c r="C23" s="10" t="s">
        <v>46</v>
      </c>
      <c r="D23" s="11">
        <v>6</v>
      </c>
      <c r="E23" s="12" t="s">
        <v>74</v>
      </c>
      <c r="F23" s="10" t="s">
        <v>22</v>
      </c>
      <c r="G23" s="11" t="s">
        <v>48</v>
      </c>
      <c r="H23" s="13" t="s">
        <v>75</v>
      </c>
      <c r="I23" s="11">
        <v>34</v>
      </c>
      <c r="J23" s="11"/>
      <c r="K23" s="20"/>
      <c r="L23" s="20"/>
      <c r="M23" s="21">
        <v>435.87</v>
      </c>
      <c r="N23" s="24">
        <f t="shared" si="1"/>
        <v>87.174</v>
      </c>
      <c r="O23" s="20">
        <f t="shared" si="2"/>
        <v>43.587</v>
      </c>
      <c r="P23" s="22">
        <f t="shared" si="3"/>
        <v>77.587</v>
      </c>
      <c r="Q23" s="20">
        <v>14</v>
      </c>
      <c r="R23" s="22"/>
    </row>
    <row r="24" ht="26" customHeight="1" spans="1:18">
      <c r="A24" s="9">
        <v>22</v>
      </c>
      <c r="B24" s="10" t="s">
        <v>45</v>
      </c>
      <c r="C24" s="10" t="s">
        <v>46</v>
      </c>
      <c r="D24" s="11">
        <v>6</v>
      </c>
      <c r="E24" s="12" t="s">
        <v>76</v>
      </c>
      <c r="F24" s="10" t="s">
        <v>22</v>
      </c>
      <c r="G24" s="11" t="s">
        <v>48</v>
      </c>
      <c r="H24" s="13" t="s">
        <v>77</v>
      </c>
      <c r="I24" s="11">
        <v>34.5</v>
      </c>
      <c r="J24" s="11"/>
      <c r="K24" s="20"/>
      <c r="L24" s="20"/>
      <c r="M24" s="21">
        <v>427.99</v>
      </c>
      <c r="N24" s="24">
        <f t="shared" si="1"/>
        <v>85.598</v>
      </c>
      <c r="O24" s="20">
        <f t="shared" si="2"/>
        <v>42.799</v>
      </c>
      <c r="P24" s="22">
        <f t="shared" si="3"/>
        <v>77.299</v>
      </c>
      <c r="Q24" s="20">
        <v>15</v>
      </c>
      <c r="R24" s="22"/>
    </row>
    <row r="25" ht="26" customHeight="1" spans="1:18">
      <c r="A25" s="9">
        <v>23</v>
      </c>
      <c r="B25" s="10" t="s">
        <v>45</v>
      </c>
      <c r="C25" s="10" t="s">
        <v>46</v>
      </c>
      <c r="D25" s="11">
        <v>6</v>
      </c>
      <c r="E25" s="12" t="s">
        <v>78</v>
      </c>
      <c r="F25" s="10" t="s">
        <v>22</v>
      </c>
      <c r="G25" s="11" t="s">
        <v>48</v>
      </c>
      <c r="H25" s="13" t="s">
        <v>79</v>
      </c>
      <c r="I25" s="11">
        <v>34.5</v>
      </c>
      <c r="J25" s="11"/>
      <c r="K25" s="20"/>
      <c r="L25" s="20"/>
      <c r="M25" s="21">
        <v>424.5</v>
      </c>
      <c r="N25" s="24">
        <f t="shared" si="1"/>
        <v>84.9</v>
      </c>
      <c r="O25" s="20">
        <f t="shared" si="2"/>
        <v>42.45</v>
      </c>
      <c r="P25" s="22">
        <f t="shared" si="3"/>
        <v>76.95</v>
      </c>
      <c r="Q25" s="20">
        <v>16</v>
      </c>
      <c r="R25" s="22"/>
    </row>
    <row r="26" ht="26" customHeight="1" spans="1:18">
      <c r="A26" s="9">
        <v>24</v>
      </c>
      <c r="B26" s="10" t="s">
        <v>45</v>
      </c>
      <c r="C26" s="10" t="s">
        <v>46</v>
      </c>
      <c r="D26" s="11">
        <v>6</v>
      </c>
      <c r="E26" s="12" t="s">
        <v>80</v>
      </c>
      <c r="F26" s="10" t="s">
        <v>22</v>
      </c>
      <c r="G26" s="11" t="s">
        <v>48</v>
      </c>
      <c r="H26" s="13" t="s">
        <v>81</v>
      </c>
      <c r="I26" s="11">
        <v>32.75</v>
      </c>
      <c r="J26" s="11"/>
      <c r="K26" s="20"/>
      <c r="L26" s="20"/>
      <c r="M26" s="21">
        <v>438.91</v>
      </c>
      <c r="N26" s="24">
        <f t="shared" si="1"/>
        <v>87.782</v>
      </c>
      <c r="O26" s="20">
        <f t="shared" si="2"/>
        <v>43.891</v>
      </c>
      <c r="P26" s="22">
        <f t="shared" si="3"/>
        <v>76.641</v>
      </c>
      <c r="Q26" s="20">
        <v>17</v>
      </c>
      <c r="R26" s="22"/>
    </row>
    <row r="27" ht="26" customHeight="1" spans="1:18">
      <c r="A27" s="9">
        <v>25</v>
      </c>
      <c r="B27" s="10" t="s">
        <v>45</v>
      </c>
      <c r="C27" s="10" t="s">
        <v>46</v>
      </c>
      <c r="D27" s="11">
        <v>6</v>
      </c>
      <c r="E27" s="12" t="s">
        <v>82</v>
      </c>
      <c r="F27" s="10" t="s">
        <v>22</v>
      </c>
      <c r="G27" s="11" t="s">
        <v>48</v>
      </c>
      <c r="H27" s="13" t="s">
        <v>83</v>
      </c>
      <c r="I27" s="11">
        <v>34</v>
      </c>
      <c r="J27" s="11"/>
      <c r="K27" s="20"/>
      <c r="L27" s="20"/>
      <c r="M27" s="21">
        <v>422.62</v>
      </c>
      <c r="N27" s="24">
        <f t="shared" si="1"/>
        <v>84.524</v>
      </c>
      <c r="O27" s="20">
        <f t="shared" si="2"/>
        <v>42.262</v>
      </c>
      <c r="P27" s="22">
        <f t="shared" si="3"/>
        <v>76.262</v>
      </c>
      <c r="Q27" s="20">
        <v>18</v>
      </c>
      <c r="R27" s="22"/>
    </row>
    <row r="28" ht="26" customHeight="1" spans="1:18">
      <c r="A28" s="9">
        <v>26</v>
      </c>
      <c r="B28" s="10" t="s">
        <v>45</v>
      </c>
      <c r="C28" s="10" t="s">
        <v>84</v>
      </c>
      <c r="D28" s="11">
        <v>6</v>
      </c>
      <c r="E28" s="12" t="s">
        <v>85</v>
      </c>
      <c r="F28" s="10" t="s">
        <v>22</v>
      </c>
      <c r="G28" s="11" t="s">
        <v>86</v>
      </c>
      <c r="H28" s="13" t="s">
        <v>87</v>
      </c>
      <c r="I28" s="11">
        <v>38.5</v>
      </c>
      <c r="J28" s="11"/>
      <c r="K28" s="20"/>
      <c r="L28" s="20"/>
      <c r="M28" s="21">
        <v>452.6</v>
      </c>
      <c r="N28" s="24">
        <f t="shared" si="1"/>
        <v>90.52</v>
      </c>
      <c r="O28" s="20">
        <f t="shared" si="2"/>
        <v>45.26</v>
      </c>
      <c r="P28" s="22">
        <f t="shared" si="3"/>
        <v>83.76</v>
      </c>
      <c r="Q28" s="20">
        <v>1</v>
      </c>
      <c r="R28" s="22"/>
    </row>
    <row r="29" ht="26" customHeight="1" spans="1:18">
      <c r="A29" s="9">
        <v>27</v>
      </c>
      <c r="B29" s="10" t="s">
        <v>45</v>
      </c>
      <c r="C29" s="10" t="s">
        <v>84</v>
      </c>
      <c r="D29" s="11">
        <v>6</v>
      </c>
      <c r="E29" s="12" t="s">
        <v>88</v>
      </c>
      <c r="F29" s="10" t="s">
        <v>22</v>
      </c>
      <c r="G29" s="11" t="s">
        <v>86</v>
      </c>
      <c r="H29" s="13" t="s">
        <v>89</v>
      </c>
      <c r="I29" s="11">
        <v>37.25</v>
      </c>
      <c r="J29" s="11"/>
      <c r="K29" s="20"/>
      <c r="L29" s="20"/>
      <c r="M29" s="21">
        <v>460.21</v>
      </c>
      <c r="N29" s="24">
        <f t="shared" si="1"/>
        <v>92.042</v>
      </c>
      <c r="O29" s="20">
        <f t="shared" si="2"/>
        <v>46.021</v>
      </c>
      <c r="P29" s="22">
        <f t="shared" si="3"/>
        <v>83.271</v>
      </c>
      <c r="Q29" s="20">
        <v>2</v>
      </c>
      <c r="R29" s="22"/>
    </row>
    <row r="30" ht="26" customHeight="1" spans="1:18">
      <c r="A30" s="9">
        <v>28</v>
      </c>
      <c r="B30" s="10" t="s">
        <v>45</v>
      </c>
      <c r="C30" s="10" t="s">
        <v>84</v>
      </c>
      <c r="D30" s="11">
        <v>6</v>
      </c>
      <c r="E30" s="12" t="s">
        <v>90</v>
      </c>
      <c r="F30" s="10" t="s">
        <v>22</v>
      </c>
      <c r="G30" s="11" t="s">
        <v>86</v>
      </c>
      <c r="H30" s="13" t="s">
        <v>91</v>
      </c>
      <c r="I30" s="11">
        <v>36.5</v>
      </c>
      <c r="J30" s="11"/>
      <c r="K30" s="20"/>
      <c r="L30" s="20"/>
      <c r="M30" s="21">
        <v>462.21</v>
      </c>
      <c r="N30" s="24">
        <f t="shared" si="1"/>
        <v>92.442</v>
      </c>
      <c r="O30" s="20">
        <f t="shared" si="2"/>
        <v>46.221</v>
      </c>
      <c r="P30" s="22">
        <f t="shared" si="3"/>
        <v>82.721</v>
      </c>
      <c r="Q30" s="20">
        <v>3</v>
      </c>
      <c r="R30" s="22"/>
    </row>
    <row r="31" ht="26" customHeight="1" spans="1:18">
      <c r="A31" s="9">
        <v>29</v>
      </c>
      <c r="B31" s="10" t="s">
        <v>45</v>
      </c>
      <c r="C31" s="10" t="s">
        <v>84</v>
      </c>
      <c r="D31" s="11">
        <v>6</v>
      </c>
      <c r="E31" s="12" t="s">
        <v>92</v>
      </c>
      <c r="F31" s="10" t="s">
        <v>22</v>
      </c>
      <c r="G31" s="11" t="s">
        <v>86</v>
      </c>
      <c r="H31" s="13" t="s">
        <v>93</v>
      </c>
      <c r="I31" s="11">
        <v>38.25</v>
      </c>
      <c r="J31" s="11"/>
      <c r="K31" s="20"/>
      <c r="L31" s="20"/>
      <c r="M31" s="21">
        <v>431.6</v>
      </c>
      <c r="N31" s="24">
        <f t="shared" si="1"/>
        <v>86.32</v>
      </c>
      <c r="O31" s="20">
        <f t="shared" si="2"/>
        <v>43.16</v>
      </c>
      <c r="P31" s="22">
        <f t="shared" si="3"/>
        <v>81.41</v>
      </c>
      <c r="Q31" s="20">
        <v>4</v>
      </c>
      <c r="R31" s="22"/>
    </row>
    <row r="32" ht="26" customHeight="1" spans="1:18">
      <c r="A32" s="9">
        <v>30</v>
      </c>
      <c r="B32" s="10" t="s">
        <v>45</v>
      </c>
      <c r="C32" s="10" t="s">
        <v>84</v>
      </c>
      <c r="D32" s="11">
        <v>6</v>
      </c>
      <c r="E32" s="12" t="s">
        <v>94</v>
      </c>
      <c r="F32" s="10" t="s">
        <v>22</v>
      </c>
      <c r="G32" s="11" t="s">
        <v>86</v>
      </c>
      <c r="H32" s="13" t="s">
        <v>95</v>
      </c>
      <c r="I32" s="11">
        <v>34.25</v>
      </c>
      <c r="J32" s="11"/>
      <c r="K32" s="20"/>
      <c r="L32" s="20"/>
      <c r="M32" s="21">
        <v>465.79</v>
      </c>
      <c r="N32" s="24">
        <f t="shared" si="1"/>
        <v>93.158</v>
      </c>
      <c r="O32" s="20">
        <f t="shared" si="2"/>
        <v>46.579</v>
      </c>
      <c r="P32" s="22">
        <f t="shared" si="3"/>
        <v>80.829</v>
      </c>
      <c r="Q32" s="20">
        <v>5</v>
      </c>
      <c r="R32" s="22"/>
    </row>
    <row r="33" ht="26" customHeight="1" spans="1:18">
      <c r="A33" s="9">
        <v>31</v>
      </c>
      <c r="B33" s="10" t="s">
        <v>45</v>
      </c>
      <c r="C33" s="10" t="s">
        <v>84</v>
      </c>
      <c r="D33" s="11">
        <v>6</v>
      </c>
      <c r="E33" s="12" t="s">
        <v>96</v>
      </c>
      <c r="F33" s="10" t="s">
        <v>22</v>
      </c>
      <c r="G33" s="11" t="s">
        <v>86</v>
      </c>
      <c r="H33" s="13" t="s">
        <v>97</v>
      </c>
      <c r="I33" s="11">
        <v>34.5</v>
      </c>
      <c r="J33" s="11"/>
      <c r="K33" s="20"/>
      <c r="L33" s="20"/>
      <c r="M33" s="21">
        <v>452.11</v>
      </c>
      <c r="N33" s="24">
        <f t="shared" si="1"/>
        <v>90.422</v>
      </c>
      <c r="O33" s="20">
        <f t="shared" si="2"/>
        <v>45.211</v>
      </c>
      <c r="P33" s="22">
        <f t="shared" si="3"/>
        <v>79.711</v>
      </c>
      <c r="Q33" s="20">
        <v>6</v>
      </c>
      <c r="R33" s="22"/>
    </row>
    <row r="34" ht="26" customHeight="1" spans="1:18">
      <c r="A34" s="9">
        <v>32</v>
      </c>
      <c r="B34" s="10" t="s">
        <v>45</v>
      </c>
      <c r="C34" s="10" t="s">
        <v>84</v>
      </c>
      <c r="D34" s="11">
        <v>6</v>
      </c>
      <c r="E34" s="12" t="s">
        <v>98</v>
      </c>
      <c r="F34" s="10" t="s">
        <v>22</v>
      </c>
      <c r="G34" s="11" t="s">
        <v>86</v>
      </c>
      <c r="H34" s="13" t="s">
        <v>99</v>
      </c>
      <c r="I34" s="11">
        <v>38.25</v>
      </c>
      <c r="J34" s="11"/>
      <c r="K34" s="20"/>
      <c r="L34" s="20"/>
      <c r="M34" s="21">
        <v>414.28</v>
      </c>
      <c r="N34" s="24">
        <f t="shared" si="1"/>
        <v>82.856</v>
      </c>
      <c r="O34" s="20">
        <f t="shared" si="2"/>
        <v>41.428</v>
      </c>
      <c r="P34" s="22">
        <f t="shared" si="3"/>
        <v>79.678</v>
      </c>
      <c r="Q34" s="20">
        <v>7</v>
      </c>
      <c r="R34" s="22"/>
    </row>
    <row r="35" ht="26" customHeight="1" spans="1:18">
      <c r="A35" s="9">
        <v>33</v>
      </c>
      <c r="B35" s="10" t="s">
        <v>45</v>
      </c>
      <c r="C35" s="10" t="s">
        <v>84</v>
      </c>
      <c r="D35" s="11">
        <v>6</v>
      </c>
      <c r="E35" s="12" t="s">
        <v>100</v>
      </c>
      <c r="F35" s="10" t="s">
        <v>22</v>
      </c>
      <c r="G35" s="11" t="s">
        <v>86</v>
      </c>
      <c r="H35" s="13" t="s">
        <v>101</v>
      </c>
      <c r="I35" s="11">
        <v>34.75</v>
      </c>
      <c r="J35" s="11"/>
      <c r="K35" s="20"/>
      <c r="L35" s="20"/>
      <c r="M35" s="21">
        <v>448.82</v>
      </c>
      <c r="N35" s="24">
        <f t="shared" si="1"/>
        <v>89.764</v>
      </c>
      <c r="O35" s="20">
        <f t="shared" si="2"/>
        <v>44.882</v>
      </c>
      <c r="P35" s="22">
        <f t="shared" si="3"/>
        <v>79.632</v>
      </c>
      <c r="Q35" s="20">
        <v>8</v>
      </c>
      <c r="R35" s="22"/>
    </row>
    <row r="36" ht="26" customHeight="1" spans="1:18">
      <c r="A36" s="9">
        <v>34</v>
      </c>
      <c r="B36" s="10" t="s">
        <v>45</v>
      </c>
      <c r="C36" s="10" t="s">
        <v>84</v>
      </c>
      <c r="D36" s="11">
        <v>6</v>
      </c>
      <c r="E36" s="12" t="s">
        <v>102</v>
      </c>
      <c r="F36" s="10" t="s">
        <v>22</v>
      </c>
      <c r="G36" s="11" t="s">
        <v>86</v>
      </c>
      <c r="H36" s="13" t="s">
        <v>103</v>
      </c>
      <c r="I36" s="11">
        <v>36.5</v>
      </c>
      <c r="J36" s="11"/>
      <c r="K36" s="20"/>
      <c r="L36" s="20"/>
      <c r="M36" s="21">
        <v>420.64</v>
      </c>
      <c r="N36" s="24">
        <f t="shared" si="1"/>
        <v>84.128</v>
      </c>
      <c r="O36" s="20">
        <f t="shared" si="2"/>
        <v>42.064</v>
      </c>
      <c r="P36" s="22">
        <f t="shared" si="3"/>
        <v>78.564</v>
      </c>
      <c r="Q36" s="20">
        <v>9</v>
      </c>
      <c r="R36" s="22"/>
    </row>
    <row r="37" ht="26" customHeight="1" spans="1:18">
      <c r="A37" s="9">
        <v>35</v>
      </c>
      <c r="B37" s="10" t="s">
        <v>45</v>
      </c>
      <c r="C37" s="10" t="s">
        <v>84</v>
      </c>
      <c r="D37" s="11">
        <v>6</v>
      </c>
      <c r="E37" s="12" t="s">
        <v>104</v>
      </c>
      <c r="F37" s="10" t="s">
        <v>22</v>
      </c>
      <c r="G37" s="11" t="s">
        <v>86</v>
      </c>
      <c r="H37" s="13" t="s">
        <v>105</v>
      </c>
      <c r="I37" s="11">
        <v>33.25</v>
      </c>
      <c r="J37" s="11"/>
      <c r="K37" s="20"/>
      <c r="L37" s="20"/>
      <c r="M37" s="21">
        <v>448.94</v>
      </c>
      <c r="N37" s="24">
        <f t="shared" si="1"/>
        <v>89.788</v>
      </c>
      <c r="O37" s="20">
        <f t="shared" si="2"/>
        <v>44.894</v>
      </c>
      <c r="P37" s="22">
        <f t="shared" si="3"/>
        <v>78.144</v>
      </c>
      <c r="Q37" s="20">
        <v>10</v>
      </c>
      <c r="R37" s="22"/>
    </row>
    <row r="38" ht="26" customHeight="1" spans="1:18">
      <c r="A38" s="9">
        <v>36</v>
      </c>
      <c r="B38" s="10" t="s">
        <v>45</v>
      </c>
      <c r="C38" s="10" t="s">
        <v>84</v>
      </c>
      <c r="D38" s="11">
        <v>6</v>
      </c>
      <c r="E38" s="12" t="s">
        <v>106</v>
      </c>
      <c r="F38" s="10" t="s">
        <v>22</v>
      </c>
      <c r="G38" s="11" t="s">
        <v>86</v>
      </c>
      <c r="H38" s="13" t="s">
        <v>107</v>
      </c>
      <c r="I38" s="11">
        <v>35.5</v>
      </c>
      <c r="J38" s="11"/>
      <c r="K38" s="20"/>
      <c r="L38" s="20"/>
      <c r="M38" s="21">
        <v>425.68</v>
      </c>
      <c r="N38" s="24">
        <f t="shared" si="1"/>
        <v>85.136</v>
      </c>
      <c r="O38" s="20">
        <f t="shared" si="2"/>
        <v>42.568</v>
      </c>
      <c r="P38" s="22">
        <f t="shared" si="3"/>
        <v>78.068</v>
      </c>
      <c r="Q38" s="20">
        <v>11</v>
      </c>
      <c r="R38" s="22"/>
    </row>
    <row r="39" ht="26" customHeight="1" spans="1:18">
      <c r="A39" s="9">
        <v>37</v>
      </c>
      <c r="B39" s="10" t="s">
        <v>45</v>
      </c>
      <c r="C39" s="10" t="s">
        <v>84</v>
      </c>
      <c r="D39" s="11">
        <v>6</v>
      </c>
      <c r="E39" s="12" t="s">
        <v>108</v>
      </c>
      <c r="F39" s="10" t="s">
        <v>22</v>
      </c>
      <c r="G39" s="11" t="s">
        <v>86</v>
      </c>
      <c r="H39" s="13" t="s">
        <v>109</v>
      </c>
      <c r="I39" s="11">
        <v>33.75</v>
      </c>
      <c r="J39" s="11"/>
      <c r="K39" s="20"/>
      <c r="L39" s="20"/>
      <c r="M39" s="21">
        <v>442.47</v>
      </c>
      <c r="N39" s="24">
        <f t="shared" ref="N32:N75" si="4">M39/5</f>
        <v>88.494</v>
      </c>
      <c r="O39" s="20">
        <f t="shared" ref="O32:O75" si="5">N39/2</f>
        <v>44.247</v>
      </c>
      <c r="P39" s="22">
        <f t="shared" ref="P32:P75" si="6">I39+L39+O39</f>
        <v>77.997</v>
      </c>
      <c r="Q39" s="20">
        <v>12</v>
      </c>
      <c r="R39" s="22"/>
    </row>
    <row r="40" ht="26" customHeight="1" spans="1:18">
      <c r="A40" s="9">
        <v>38</v>
      </c>
      <c r="B40" s="10" t="s">
        <v>45</v>
      </c>
      <c r="C40" s="10" t="s">
        <v>84</v>
      </c>
      <c r="D40" s="11">
        <v>6</v>
      </c>
      <c r="E40" s="12" t="s">
        <v>110</v>
      </c>
      <c r="F40" s="10" t="s">
        <v>22</v>
      </c>
      <c r="G40" s="11" t="s">
        <v>86</v>
      </c>
      <c r="H40" s="13" t="s">
        <v>111</v>
      </c>
      <c r="I40" s="11">
        <v>33.25</v>
      </c>
      <c r="J40" s="11"/>
      <c r="K40" s="20"/>
      <c r="L40" s="20"/>
      <c r="M40" s="21">
        <v>434.77</v>
      </c>
      <c r="N40" s="24">
        <f t="shared" si="4"/>
        <v>86.954</v>
      </c>
      <c r="O40" s="20">
        <f t="shared" si="5"/>
        <v>43.477</v>
      </c>
      <c r="P40" s="22">
        <f t="shared" si="6"/>
        <v>76.727</v>
      </c>
      <c r="Q40" s="20">
        <v>13</v>
      </c>
      <c r="R40" s="22"/>
    </row>
    <row r="41" ht="26" customHeight="1" spans="1:18">
      <c r="A41" s="9">
        <v>39</v>
      </c>
      <c r="B41" s="10" t="s">
        <v>45</v>
      </c>
      <c r="C41" s="10" t="s">
        <v>84</v>
      </c>
      <c r="D41" s="11">
        <v>6</v>
      </c>
      <c r="E41" s="12" t="s">
        <v>112</v>
      </c>
      <c r="F41" s="10" t="s">
        <v>22</v>
      </c>
      <c r="G41" s="11" t="s">
        <v>86</v>
      </c>
      <c r="H41" s="13" t="s">
        <v>113</v>
      </c>
      <c r="I41" s="11">
        <v>33.75</v>
      </c>
      <c r="J41" s="11"/>
      <c r="K41" s="20"/>
      <c r="L41" s="20"/>
      <c r="M41" s="21">
        <v>425.63</v>
      </c>
      <c r="N41" s="24">
        <f t="shared" si="4"/>
        <v>85.126</v>
      </c>
      <c r="O41" s="20">
        <f t="shared" si="5"/>
        <v>42.563</v>
      </c>
      <c r="P41" s="22">
        <f t="shared" si="6"/>
        <v>76.313</v>
      </c>
      <c r="Q41" s="20">
        <v>14</v>
      </c>
      <c r="R41" s="22"/>
    </row>
    <row r="42" ht="26" customHeight="1" spans="1:18">
      <c r="A42" s="9">
        <v>40</v>
      </c>
      <c r="B42" s="10" t="s">
        <v>45</v>
      </c>
      <c r="C42" s="10" t="s">
        <v>84</v>
      </c>
      <c r="D42" s="11">
        <v>6</v>
      </c>
      <c r="E42" s="12" t="s">
        <v>114</v>
      </c>
      <c r="F42" s="10" t="s">
        <v>22</v>
      </c>
      <c r="G42" s="11" t="s">
        <v>86</v>
      </c>
      <c r="H42" s="13" t="s">
        <v>115</v>
      </c>
      <c r="I42" s="11">
        <v>33.25</v>
      </c>
      <c r="J42" s="11"/>
      <c r="K42" s="20"/>
      <c r="L42" s="20"/>
      <c r="M42" s="21">
        <v>417.28</v>
      </c>
      <c r="N42" s="24">
        <f t="shared" si="4"/>
        <v>83.456</v>
      </c>
      <c r="O42" s="20">
        <f t="shared" si="5"/>
        <v>41.728</v>
      </c>
      <c r="P42" s="22">
        <f t="shared" si="6"/>
        <v>74.978</v>
      </c>
      <c r="Q42" s="20">
        <v>15</v>
      </c>
      <c r="R42" s="22"/>
    </row>
    <row r="43" ht="26" customHeight="1" spans="1:18">
      <c r="A43" s="9">
        <v>41</v>
      </c>
      <c r="B43" s="10" t="s">
        <v>45</v>
      </c>
      <c r="C43" s="10" t="s">
        <v>84</v>
      </c>
      <c r="D43" s="11">
        <v>6</v>
      </c>
      <c r="E43" s="12" t="s">
        <v>116</v>
      </c>
      <c r="F43" s="10" t="s">
        <v>22</v>
      </c>
      <c r="G43" s="11" t="s">
        <v>86</v>
      </c>
      <c r="H43" s="13" t="s">
        <v>117</v>
      </c>
      <c r="I43" s="11">
        <v>35</v>
      </c>
      <c r="J43" s="11"/>
      <c r="K43" s="20"/>
      <c r="L43" s="20"/>
      <c r="M43" s="21">
        <v>396.85</v>
      </c>
      <c r="N43" s="24">
        <f t="shared" si="4"/>
        <v>79.37</v>
      </c>
      <c r="O43" s="20">
        <f t="shared" si="5"/>
        <v>39.685</v>
      </c>
      <c r="P43" s="22">
        <f t="shared" si="6"/>
        <v>74.685</v>
      </c>
      <c r="Q43" s="20">
        <v>16</v>
      </c>
      <c r="R43" s="22"/>
    </row>
    <row r="44" ht="26" customHeight="1" spans="1:18">
      <c r="A44" s="9">
        <v>42</v>
      </c>
      <c r="B44" s="10" t="s">
        <v>45</v>
      </c>
      <c r="C44" s="10" t="s">
        <v>84</v>
      </c>
      <c r="D44" s="11">
        <v>6</v>
      </c>
      <c r="E44" s="12" t="s">
        <v>118</v>
      </c>
      <c r="F44" s="10" t="s">
        <v>22</v>
      </c>
      <c r="G44" s="11" t="s">
        <v>86</v>
      </c>
      <c r="H44" s="13" t="s">
        <v>119</v>
      </c>
      <c r="I44" s="11">
        <v>33.25</v>
      </c>
      <c r="J44" s="11"/>
      <c r="K44" s="20"/>
      <c r="L44" s="20"/>
      <c r="M44" s="21">
        <v>409.62</v>
      </c>
      <c r="N44" s="24">
        <f t="shared" si="4"/>
        <v>81.924</v>
      </c>
      <c r="O44" s="20">
        <f t="shared" si="5"/>
        <v>40.962</v>
      </c>
      <c r="P44" s="22">
        <f t="shared" si="6"/>
        <v>74.212</v>
      </c>
      <c r="Q44" s="20">
        <v>17</v>
      </c>
      <c r="R44" s="22"/>
    </row>
    <row r="45" ht="26" customHeight="1" spans="1:18">
      <c r="A45" s="9">
        <v>43</v>
      </c>
      <c r="B45" s="10" t="s">
        <v>45</v>
      </c>
      <c r="C45" s="10" t="s">
        <v>120</v>
      </c>
      <c r="D45" s="11">
        <v>5</v>
      </c>
      <c r="E45" s="12" t="s">
        <v>121</v>
      </c>
      <c r="F45" s="10" t="s">
        <v>22</v>
      </c>
      <c r="G45" s="11" t="s">
        <v>122</v>
      </c>
      <c r="H45" s="13" t="s">
        <v>123</v>
      </c>
      <c r="I45" s="11">
        <v>37.5</v>
      </c>
      <c r="J45" s="11"/>
      <c r="K45" s="20"/>
      <c r="L45" s="20"/>
      <c r="M45" s="21">
        <v>455.32</v>
      </c>
      <c r="N45" s="24">
        <f t="shared" si="4"/>
        <v>91.064</v>
      </c>
      <c r="O45" s="20">
        <f t="shared" si="5"/>
        <v>45.532</v>
      </c>
      <c r="P45" s="22">
        <f t="shared" si="6"/>
        <v>83.032</v>
      </c>
      <c r="Q45" s="20">
        <v>1</v>
      </c>
      <c r="R45" s="22"/>
    </row>
    <row r="46" ht="26" customHeight="1" spans="1:18">
      <c r="A46" s="9">
        <v>44</v>
      </c>
      <c r="B46" s="10" t="s">
        <v>45</v>
      </c>
      <c r="C46" s="10" t="s">
        <v>120</v>
      </c>
      <c r="D46" s="11">
        <v>5</v>
      </c>
      <c r="E46" s="12" t="s">
        <v>62</v>
      </c>
      <c r="F46" s="10" t="s">
        <v>22</v>
      </c>
      <c r="G46" s="11" t="s">
        <v>122</v>
      </c>
      <c r="H46" s="13" t="s">
        <v>124</v>
      </c>
      <c r="I46" s="11">
        <v>39.75</v>
      </c>
      <c r="J46" s="11"/>
      <c r="K46" s="20"/>
      <c r="L46" s="20"/>
      <c r="M46" s="21">
        <v>431.8</v>
      </c>
      <c r="N46" s="24">
        <f t="shared" si="4"/>
        <v>86.36</v>
      </c>
      <c r="O46" s="20">
        <f t="shared" si="5"/>
        <v>43.18</v>
      </c>
      <c r="P46" s="22">
        <f t="shared" si="6"/>
        <v>82.93</v>
      </c>
      <c r="Q46" s="20">
        <v>2</v>
      </c>
      <c r="R46" s="22"/>
    </row>
    <row r="47" ht="26" customHeight="1" spans="1:18">
      <c r="A47" s="9">
        <v>45</v>
      </c>
      <c r="B47" s="10" t="s">
        <v>45</v>
      </c>
      <c r="C47" s="10" t="s">
        <v>120</v>
      </c>
      <c r="D47" s="11">
        <v>5</v>
      </c>
      <c r="E47" s="12" t="s">
        <v>125</v>
      </c>
      <c r="F47" s="10" t="s">
        <v>22</v>
      </c>
      <c r="G47" s="11" t="s">
        <v>122</v>
      </c>
      <c r="H47" s="13" t="s">
        <v>126</v>
      </c>
      <c r="I47" s="11">
        <v>36.5</v>
      </c>
      <c r="J47" s="11"/>
      <c r="K47" s="20"/>
      <c r="L47" s="20"/>
      <c r="M47" s="21">
        <v>454.05</v>
      </c>
      <c r="N47" s="24">
        <f t="shared" si="4"/>
        <v>90.81</v>
      </c>
      <c r="O47" s="20">
        <f t="shared" si="5"/>
        <v>45.405</v>
      </c>
      <c r="P47" s="22">
        <f t="shared" si="6"/>
        <v>81.905</v>
      </c>
      <c r="Q47" s="20">
        <v>3</v>
      </c>
      <c r="R47" s="22"/>
    </row>
    <row r="48" ht="26" customHeight="1" spans="1:18">
      <c r="A48" s="9">
        <v>46</v>
      </c>
      <c r="B48" s="10" t="s">
        <v>45</v>
      </c>
      <c r="C48" s="10" t="s">
        <v>120</v>
      </c>
      <c r="D48" s="11">
        <v>5</v>
      </c>
      <c r="E48" s="12" t="s">
        <v>127</v>
      </c>
      <c r="F48" s="10" t="s">
        <v>22</v>
      </c>
      <c r="G48" s="11" t="s">
        <v>122</v>
      </c>
      <c r="H48" s="13" t="s">
        <v>128</v>
      </c>
      <c r="I48" s="11">
        <v>34.5</v>
      </c>
      <c r="J48" s="11"/>
      <c r="K48" s="20"/>
      <c r="L48" s="20"/>
      <c r="M48" s="21">
        <v>460.75</v>
      </c>
      <c r="N48" s="24">
        <f t="shared" si="4"/>
        <v>92.15</v>
      </c>
      <c r="O48" s="20">
        <f t="shared" si="5"/>
        <v>46.075</v>
      </c>
      <c r="P48" s="22">
        <f t="shared" si="6"/>
        <v>80.575</v>
      </c>
      <c r="Q48" s="20">
        <v>4</v>
      </c>
      <c r="R48" s="22"/>
    </row>
    <row r="49" ht="26" customHeight="1" spans="1:18">
      <c r="A49" s="9">
        <v>47</v>
      </c>
      <c r="B49" s="10" t="s">
        <v>45</v>
      </c>
      <c r="C49" s="10" t="s">
        <v>120</v>
      </c>
      <c r="D49" s="11">
        <v>5</v>
      </c>
      <c r="E49" s="12" t="s">
        <v>42</v>
      </c>
      <c r="F49" s="10" t="s">
        <v>22</v>
      </c>
      <c r="G49" s="11" t="s">
        <v>122</v>
      </c>
      <c r="H49" s="13" t="s">
        <v>129</v>
      </c>
      <c r="I49" s="11">
        <v>36</v>
      </c>
      <c r="J49" s="11"/>
      <c r="K49" s="20"/>
      <c r="L49" s="20"/>
      <c r="M49" s="21">
        <v>438.58</v>
      </c>
      <c r="N49" s="24">
        <f t="shared" si="4"/>
        <v>87.716</v>
      </c>
      <c r="O49" s="20">
        <f t="shared" si="5"/>
        <v>43.858</v>
      </c>
      <c r="P49" s="22">
        <f t="shared" si="6"/>
        <v>79.858</v>
      </c>
      <c r="Q49" s="20">
        <v>5</v>
      </c>
      <c r="R49" s="22"/>
    </row>
    <row r="50" ht="26" customHeight="1" spans="1:18">
      <c r="A50" s="9">
        <v>48</v>
      </c>
      <c r="B50" s="10" t="s">
        <v>45</v>
      </c>
      <c r="C50" s="10" t="s">
        <v>120</v>
      </c>
      <c r="D50" s="11">
        <v>5</v>
      </c>
      <c r="E50" s="12" t="s">
        <v>130</v>
      </c>
      <c r="F50" s="10" t="s">
        <v>22</v>
      </c>
      <c r="G50" s="11" t="s">
        <v>122</v>
      </c>
      <c r="H50" s="13" t="s">
        <v>131</v>
      </c>
      <c r="I50" s="11">
        <v>34.25</v>
      </c>
      <c r="J50" s="11"/>
      <c r="K50" s="20"/>
      <c r="L50" s="20"/>
      <c r="M50" s="21">
        <v>441.98</v>
      </c>
      <c r="N50" s="24">
        <f t="shared" si="4"/>
        <v>88.396</v>
      </c>
      <c r="O50" s="20">
        <f t="shared" si="5"/>
        <v>44.198</v>
      </c>
      <c r="P50" s="22">
        <f t="shared" si="6"/>
        <v>78.448</v>
      </c>
      <c r="Q50" s="20">
        <v>6</v>
      </c>
      <c r="R50" s="22"/>
    </row>
    <row r="51" ht="26" customHeight="1" spans="1:18">
      <c r="A51" s="9">
        <v>49</v>
      </c>
      <c r="B51" s="10" t="s">
        <v>45</v>
      </c>
      <c r="C51" s="10" t="s">
        <v>120</v>
      </c>
      <c r="D51" s="11">
        <v>5</v>
      </c>
      <c r="E51" s="12" t="s">
        <v>132</v>
      </c>
      <c r="F51" s="10" t="s">
        <v>22</v>
      </c>
      <c r="G51" s="11" t="s">
        <v>122</v>
      </c>
      <c r="H51" s="13" t="s">
        <v>133</v>
      </c>
      <c r="I51" s="11">
        <v>35</v>
      </c>
      <c r="J51" s="11"/>
      <c r="K51" s="20"/>
      <c r="L51" s="20"/>
      <c r="M51" s="21">
        <v>433.68</v>
      </c>
      <c r="N51" s="24">
        <f t="shared" si="4"/>
        <v>86.736</v>
      </c>
      <c r="O51" s="20">
        <f t="shared" si="5"/>
        <v>43.368</v>
      </c>
      <c r="P51" s="22">
        <f t="shared" si="6"/>
        <v>78.368</v>
      </c>
      <c r="Q51" s="20">
        <v>7</v>
      </c>
      <c r="R51" s="22"/>
    </row>
    <row r="52" ht="26" customHeight="1" spans="1:18">
      <c r="A52" s="9">
        <v>50</v>
      </c>
      <c r="B52" s="10" t="s">
        <v>45</v>
      </c>
      <c r="C52" s="10" t="s">
        <v>120</v>
      </c>
      <c r="D52" s="11">
        <v>5</v>
      </c>
      <c r="E52" s="12" t="s">
        <v>134</v>
      </c>
      <c r="F52" s="10" t="s">
        <v>22</v>
      </c>
      <c r="G52" s="11" t="s">
        <v>122</v>
      </c>
      <c r="H52" s="13" t="s">
        <v>135</v>
      </c>
      <c r="I52" s="11">
        <v>34</v>
      </c>
      <c r="J52" s="11"/>
      <c r="K52" s="20"/>
      <c r="L52" s="20"/>
      <c r="M52" s="21">
        <v>443.14</v>
      </c>
      <c r="N52" s="24">
        <f t="shared" si="4"/>
        <v>88.628</v>
      </c>
      <c r="O52" s="20">
        <f t="shared" si="5"/>
        <v>44.314</v>
      </c>
      <c r="P52" s="22">
        <f t="shared" si="6"/>
        <v>78.314</v>
      </c>
      <c r="Q52" s="20">
        <v>8</v>
      </c>
      <c r="R52" s="22"/>
    </row>
    <row r="53" ht="26" customHeight="1" spans="1:18">
      <c r="A53" s="9">
        <v>51</v>
      </c>
      <c r="B53" s="10" t="s">
        <v>45</v>
      </c>
      <c r="C53" s="10" t="s">
        <v>120</v>
      </c>
      <c r="D53" s="11">
        <v>5</v>
      </c>
      <c r="E53" s="12" t="s">
        <v>136</v>
      </c>
      <c r="F53" s="10" t="s">
        <v>22</v>
      </c>
      <c r="G53" s="11" t="s">
        <v>122</v>
      </c>
      <c r="H53" s="13" t="s">
        <v>137</v>
      </c>
      <c r="I53" s="11">
        <v>36.25</v>
      </c>
      <c r="J53" s="11"/>
      <c r="K53" s="20"/>
      <c r="L53" s="20"/>
      <c r="M53" s="21">
        <v>420.18</v>
      </c>
      <c r="N53" s="24">
        <f t="shared" si="4"/>
        <v>84.036</v>
      </c>
      <c r="O53" s="20">
        <f t="shared" si="5"/>
        <v>42.018</v>
      </c>
      <c r="P53" s="22">
        <f t="shared" si="6"/>
        <v>78.268</v>
      </c>
      <c r="Q53" s="20">
        <v>9</v>
      </c>
      <c r="R53" s="22"/>
    </row>
    <row r="54" ht="26" customHeight="1" spans="1:18">
      <c r="A54" s="9">
        <v>52</v>
      </c>
      <c r="B54" s="10" t="s">
        <v>45</v>
      </c>
      <c r="C54" s="10" t="s">
        <v>120</v>
      </c>
      <c r="D54" s="11">
        <v>5</v>
      </c>
      <c r="E54" s="12" t="s">
        <v>138</v>
      </c>
      <c r="F54" s="10" t="s">
        <v>22</v>
      </c>
      <c r="G54" s="11" t="s">
        <v>122</v>
      </c>
      <c r="H54" s="13" t="s">
        <v>139</v>
      </c>
      <c r="I54" s="11">
        <v>34.5</v>
      </c>
      <c r="J54" s="11"/>
      <c r="K54" s="20"/>
      <c r="L54" s="20"/>
      <c r="M54" s="21">
        <v>431.08</v>
      </c>
      <c r="N54" s="24">
        <f t="shared" si="4"/>
        <v>86.216</v>
      </c>
      <c r="O54" s="20">
        <f t="shared" si="5"/>
        <v>43.108</v>
      </c>
      <c r="P54" s="22">
        <f t="shared" si="6"/>
        <v>77.608</v>
      </c>
      <c r="Q54" s="20">
        <v>10</v>
      </c>
      <c r="R54" s="22"/>
    </row>
    <row r="55" ht="26" customHeight="1" spans="1:18">
      <c r="A55" s="9">
        <v>53</v>
      </c>
      <c r="B55" s="10" t="s">
        <v>45</v>
      </c>
      <c r="C55" s="10" t="s">
        <v>120</v>
      </c>
      <c r="D55" s="11">
        <v>5</v>
      </c>
      <c r="E55" s="12" t="s">
        <v>140</v>
      </c>
      <c r="F55" s="10" t="s">
        <v>22</v>
      </c>
      <c r="G55" s="11" t="s">
        <v>122</v>
      </c>
      <c r="H55" s="13" t="s">
        <v>141</v>
      </c>
      <c r="I55" s="11">
        <v>34.25</v>
      </c>
      <c r="J55" s="11"/>
      <c r="K55" s="20"/>
      <c r="L55" s="20"/>
      <c r="M55" s="21">
        <v>431.78</v>
      </c>
      <c r="N55" s="24">
        <f t="shared" si="4"/>
        <v>86.356</v>
      </c>
      <c r="O55" s="20">
        <f t="shared" si="5"/>
        <v>43.178</v>
      </c>
      <c r="P55" s="22">
        <f t="shared" si="6"/>
        <v>77.428</v>
      </c>
      <c r="Q55" s="20">
        <v>11</v>
      </c>
      <c r="R55" s="22"/>
    </row>
    <row r="56" ht="26" customHeight="1" spans="1:18">
      <c r="A56" s="9">
        <v>54</v>
      </c>
      <c r="B56" s="10" t="s">
        <v>45</v>
      </c>
      <c r="C56" s="10" t="s">
        <v>120</v>
      </c>
      <c r="D56" s="11">
        <v>5</v>
      </c>
      <c r="E56" s="12" t="s">
        <v>142</v>
      </c>
      <c r="F56" s="10" t="s">
        <v>28</v>
      </c>
      <c r="G56" s="11" t="s">
        <v>122</v>
      </c>
      <c r="H56" s="13" t="s">
        <v>143</v>
      </c>
      <c r="I56" s="11">
        <v>34.75</v>
      </c>
      <c r="J56" s="11"/>
      <c r="K56" s="20"/>
      <c r="L56" s="20"/>
      <c r="M56" s="21">
        <v>424.18</v>
      </c>
      <c r="N56" s="24">
        <f t="shared" si="4"/>
        <v>84.836</v>
      </c>
      <c r="O56" s="20">
        <f t="shared" si="5"/>
        <v>42.418</v>
      </c>
      <c r="P56" s="22">
        <f t="shared" si="6"/>
        <v>77.168</v>
      </c>
      <c r="Q56" s="20">
        <v>12</v>
      </c>
      <c r="R56" s="22"/>
    </row>
    <row r="57" ht="26" customHeight="1" spans="1:18">
      <c r="A57" s="9">
        <v>55</v>
      </c>
      <c r="B57" s="10" t="s">
        <v>45</v>
      </c>
      <c r="C57" s="10" t="s">
        <v>120</v>
      </c>
      <c r="D57" s="11">
        <v>5</v>
      </c>
      <c r="E57" s="12" t="s">
        <v>144</v>
      </c>
      <c r="F57" s="10" t="s">
        <v>22</v>
      </c>
      <c r="G57" s="11" t="s">
        <v>122</v>
      </c>
      <c r="H57" s="13" t="s">
        <v>145</v>
      </c>
      <c r="I57" s="11">
        <v>34</v>
      </c>
      <c r="J57" s="11"/>
      <c r="K57" s="20"/>
      <c r="L57" s="20"/>
      <c r="M57" s="21">
        <v>421.19</v>
      </c>
      <c r="N57" s="24">
        <f t="shared" si="4"/>
        <v>84.238</v>
      </c>
      <c r="O57" s="20">
        <f t="shared" si="5"/>
        <v>42.119</v>
      </c>
      <c r="P57" s="22">
        <f t="shared" si="6"/>
        <v>76.119</v>
      </c>
      <c r="Q57" s="20">
        <v>13</v>
      </c>
      <c r="R57" s="22"/>
    </row>
    <row r="58" ht="26" customHeight="1" spans="1:18">
      <c r="A58" s="9">
        <v>56</v>
      </c>
      <c r="B58" s="10" t="s">
        <v>45</v>
      </c>
      <c r="C58" s="10" t="s">
        <v>120</v>
      </c>
      <c r="D58" s="11">
        <v>5</v>
      </c>
      <c r="E58" s="12" t="s">
        <v>146</v>
      </c>
      <c r="F58" s="10" t="s">
        <v>22</v>
      </c>
      <c r="G58" s="11" t="s">
        <v>122</v>
      </c>
      <c r="H58" s="13" t="s">
        <v>147</v>
      </c>
      <c r="I58" s="11">
        <v>34.25</v>
      </c>
      <c r="J58" s="11"/>
      <c r="K58" s="20"/>
      <c r="L58" s="20"/>
      <c r="M58" s="21">
        <v>418.31</v>
      </c>
      <c r="N58" s="24">
        <f t="shared" si="4"/>
        <v>83.662</v>
      </c>
      <c r="O58" s="20">
        <f t="shared" si="5"/>
        <v>41.831</v>
      </c>
      <c r="P58" s="22">
        <f t="shared" si="6"/>
        <v>76.081</v>
      </c>
      <c r="Q58" s="20">
        <v>14</v>
      </c>
      <c r="R58" s="22"/>
    </row>
    <row r="59" ht="26" customHeight="1" spans="1:18">
      <c r="A59" s="9">
        <v>57</v>
      </c>
      <c r="B59" s="10" t="s">
        <v>45</v>
      </c>
      <c r="C59" s="10" t="s">
        <v>120</v>
      </c>
      <c r="D59" s="11">
        <v>5</v>
      </c>
      <c r="E59" s="12" t="s">
        <v>148</v>
      </c>
      <c r="F59" s="10" t="s">
        <v>22</v>
      </c>
      <c r="G59" s="11" t="s">
        <v>122</v>
      </c>
      <c r="H59" s="13" t="s">
        <v>149</v>
      </c>
      <c r="I59" s="11">
        <v>34.25</v>
      </c>
      <c r="J59" s="11"/>
      <c r="K59" s="20"/>
      <c r="L59" s="20"/>
      <c r="M59" s="21">
        <v>413.24</v>
      </c>
      <c r="N59" s="24">
        <f t="shared" si="4"/>
        <v>82.648</v>
      </c>
      <c r="O59" s="20">
        <f t="shared" si="5"/>
        <v>41.324</v>
      </c>
      <c r="P59" s="22">
        <f t="shared" si="6"/>
        <v>75.574</v>
      </c>
      <c r="Q59" s="20">
        <v>15</v>
      </c>
      <c r="R59" s="22"/>
    </row>
    <row r="60" ht="26" customHeight="1" spans="1:18">
      <c r="A60" s="9">
        <v>58</v>
      </c>
      <c r="B60" s="10" t="s">
        <v>45</v>
      </c>
      <c r="C60" s="10" t="s">
        <v>150</v>
      </c>
      <c r="D60" s="11">
        <v>4</v>
      </c>
      <c r="E60" s="12" t="s">
        <v>151</v>
      </c>
      <c r="F60" s="10" t="s">
        <v>22</v>
      </c>
      <c r="G60" s="11" t="s">
        <v>152</v>
      </c>
      <c r="H60" s="13" t="s">
        <v>153</v>
      </c>
      <c r="I60" s="11">
        <v>37.75</v>
      </c>
      <c r="J60" s="11"/>
      <c r="K60" s="20"/>
      <c r="L60" s="20"/>
      <c r="M60" s="21">
        <v>454.44</v>
      </c>
      <c r="N60" s="24">
        <f t="shared" si="4"/>
        <v>90.888</v>
      </c>
      <c r="O60" s="20">
        <f t="shared" si="5"/>
        <v>45.444</v>
      </c>
      <c r="P60" s="22">
        <f t="shared" si="6"/>
        <v>83.194</v>
      </c>
      <c r="Q60" s="20">
        <v>1</v>
      </c>
      <c r="R60" s="22"/>
    </row>
    <row r="61" ht="26" customHeight="1" spans="1:18">
      <c r="A61" s="9">
        <v>59</v>
      </c>
      <c r="B61" s="10" t="s">
        <v>45</v>
      </c>
      <c r="C61" s="10" t="s">
        <v>150</v>
      </c>
      <c r="D61" s="11">
        <v>4</v>
      </c>
      <c r="E61" s="12" t="s">
        <v>154</v>
      </c>
      <c r="F61" s="10" t="s">
        <v>22</v>
      </c>
      <c r="G61" s="11" t="s">
        <v>152</v>
      </c>
      <c r="H61" s="13" t="s">
        <v>155</v>
      </c>
      <c r="I61" s="11">
        <v>37.75</v>
      </c>
      <c r="J61" s="11"/>
      <c r="K61" s="20"/>
      <c r="L61" s="20"/>
      <c r="M61" s="21">
        <v>453.3</v>
      </c>
      <c r="N61" s="24">
        <f t="shared" si="4"/>
        <v>90.66</v>
      </c>
      <c r="O61" s="20">
        <f t="shared" si="5"/>
        <v>45.33</v>
      </c>
      <c r="P61" s="22">
        <f t="shared" si="6"/>
        <v>83.08</v>
      </c>
      <c r="Q61" s="20">
        <v>2</v>
      </c>
      <c r="R61" s="22"/>
    </row>
    <row r="62" ht="26" customHeight="1" spans="1:18">
      <c r="A62" s="9">
        <v>60</v>
      </c>
      <c r="B62" s="10" t="s">
        <v>45</v>
      </c>
      <c r="C62" s="10" t="s">
        <v>150</v>
      </c>
      <c r="D62" s="11">
        <v>4</v>
      </c>
      <c r="E62" s="12" t="s">
        <v>156</v>
      </c>
      <c r="F62" s="10" t="s">
        <v>22</v>
      </c>
      <c r="G62" s="11" t="s">
        <v>152</v>
      </c>
      <c r="H62" s="13" t="s">
        <v>157</v>
      </c>
      <c r="I62" s="11">
        <v>37.5</v>
      </c>
      <c r="J62" s="11"/>
      <c r="K62" s="20"/>
      <c r="L62" s="20"/>
      <c r="M62" s="21">
        <v>454.25</v>
      </c>
      <c r="N62" s="24">
        <f t="shared" si="4"/>
        <v>90.85</v>
      </c>
      <c r="O62" s="20">
        <f t="shared" si="5"/>
        <v>45.425</v>
      </c>
      <c r="P62" s="22">
        <f t="shared" si="6"/>
        <v>82.925</v>
      </c>
      <c r="Q62" s="20">
        <v>3</v>
      </c>
      <c r="R62" s="22"/>
    </row>
    <row r="63" ht="26" customHeight="1" spans="1:18">
      <c r="A63" s="9">
        <v>61</v>
      </c>
      <c r="B63" s="10" t="s">
        <v>45</v>
      </c>
      <c r="C63" s="10" t="s">
        <v>150</v>
      </c>
      <c r="D63" s="11">
        <v>4</v>
      </c>
      <c r="E63" s="12" t="s">
        <v>158</v>
      </c>
      <c r="F63" s="10" t="s">
        <v>22</v>
      </c>
      <c r="G63" s="11" t="s">
        <v>152</v>
      </c>
      <c r="H63" s="13" t="s">
        <v>159</v>
      </c>
      <c r="I63" s="11">
        <v>37</v>
      </c>
      <c r="J63" s="11"/>
      <c r="K63" s="20"/>
      <c r="L63" s="20"/>
      <c r="M63" s="21">
        <v>454.85</v>
      </c>
      <c r="N63" s="24">
        <f t="shared" si="4"/>
        <v>90.97</v>
      </c>
      <c r="O63" s="20">
        <f t="shared" si="5"/>
        <v>45.485</v>
      </c>
      <c r="P63" s="22">
        <f t="shared" si="6"/>
        <v>82.485</v>
      </c>
      <c r="Q63" s="20">
        <v>4</v>
      </c>
      <c r="R63" s="22"/>
    </row>
    <row r="64" ht="26" customHeight="1" spans="1:18">
      <c r="A64" s="9">
        <v>62</v>
      </c>
      <c r="B64" s="10" t="s">
        <v>45</v>
      </c>
      <c r="C64" s="10" t="s">
        <v>150</v>
      </c>
      <c r="D64" s="11">
        <v>4</v>
      </c>
      <c r="E64" s="12" t="s">
        <v>160</v>
      </c>
      <c r="F64" s="10" t="s">
        <v>28</v>
      </c>
      <c r="G64" s="11" t="s">
        <v>152</v>
      </c>
      <c r="H64" s="13" t="s">
        <v>161</v>
      </c>
      <c r="I64" s="11">
        <v>38.25</v>
      </c>
      <c r="J64" s="11"/>
      <c r="K64" s="20"/>
      <c r="L64" s="20"/>
      <c r="M64" s="21">
        <v>440.53</v>
      </c>
      <c r="N64" s="24">
        <f t="shared" si="4"/>
        <v>88.106</v>
      </c>
      <c r="O64" s="20">
        <f t="shared" si="5"/>
        <v>44.053</v>
      </c>
      <c r="P64" s="22">
        <f t="shared" si="6"/>
        <v>82.303</v>
      </c>
      <c r="Q64" s="20">
        <v>5</v>
      </c>
      <c r="R64" s="22"/>
    </row>
    <row r="65" ht="26" customHeight="1" spans="1:18">
      <c r="A65" s="9">
        <v>63</v>
      </c>
      <c r="B65" s="10" t="s">
        <v>45</v>
      </c>
      <c r="C65" s="10" t="s">
        <v>150</v>
      </c>
      <c r="D65" s="11">
        <v>4</v>
      </c>
      <c r="E65" s="12" t="s">
        <v>162</v>
      </c>
      <c r="F65" s="10" t="s">
        <v>22</v>
      </c>
      <c r="G65" s="11" t="s">
        <v>152</v>
      </c>
      <c r="H65" s="13" t="s">
        <v>163</v>
      </c>
      <c r="I65" s="11">
        <v>35.5</v>
      </c>
      <c r="J65" s="11"/>
      <c r="K65" s="20"/>
      <c r="L65" s="20"/>
      <c r="M65" s="21">
        <v>449.18</v>
      </c>
      <c r="N65" s="24">
        <f t="shared" si="4"/>
        <v>89.836</v>
      </c>
      <c r="O65" s="20">
        <f t="shared" si="5"/>
        <v>44.918</v>
      </c>
      <c r="P65" s="22">
        <f t="shared" si="6"/>
        <v>80.418</v>
      </c>
      <c r="Q65" s="20">
        <v>6</v>
      </c>
      <c r="R65" s="22"/>
    </row>
    <row r="66" ht="26" customHeight="1" spans="1:18">
      <c r="A66" s="9">
        <v>64</v>
      </c>
      <c r="B66" s="10" t="s">
        <v>45</v>
      </c>
      <c r="C66" s="10" t="s">
        <v>150</v>
      </c>
      <c r="D66" s="11">
        <v>4</v>
      </c>
      <c r="E66" s="12" t="s">
        <v>164</v>
      </c>
      <c r="F66" s="10" t="s">
        <v>22</v>
      </c>
      <c r="G66" s="11" t="s">
        <v>152</v>
      </c>
      <c r="H66" s="13" t="s">
        <v>165</v>
      </c>
      <c r="I66" s="11">
        <v>33.5</v>
      </c>
      <c r="J66" s="11"/>
      <c r="K66" s="20"/>
      <c r="L66" s="20"/>
      <c r="M66" s="21">
        <v>437.36</v>
      </c>
      <c r="N66" s="24">
        <f t="shared" si="4"/>
        <v>87.472</v>
      </c>
      <c r="O66" s="20">
        <f t="shared" si="5"/>
        <v>43.736</v>
      </c>
      <c r="P66" s="22">
        <f t="shared" si="6"/>
        <v>77.236</v>
      </c>
      <c r="Q66" s="20">
        <v>7</v>
      </c>
      <c r="R66" s="22"/>
    </row>
    <row r="67" ht="26" customHeight="1" spans="1:18">
      <c r="A67" s="9">
        <v>65</v>
      </c>
      <c r="B67" s="10" t="s">
        <v>45</v>
      </c>
      <c r="C67" s="10" t="s">
        <v>150</v>
      </c>
      <c r="D67" s="11">
        <v>4</v>
      </c>
      <c r="E67" s="12" t="s">
        <v>166</v>
      </c>
      <c r="F67" s="10" t="s">
        <v>22</v>
      </c>
      <c r="G67" s="11" t="s">
        <v>152</v>
      </c>
      <c r="H67" s="13" t="s">
        <v>167</v>
      </c>
      <c r="I67" s="11">
        <v>34</v>
      </c>
      <c r="J67" s="11"/>
      <c r="K67" s="20"/>
      <c r="L67" s="20"/>
      <c r="M67" s="21">
        <v>431.4</v>
      </c>
      <c r="N67" s="24">
        <f t="shared" si="4"/>
        <v>86.28</v>
      </c>
      <c r="O67" s="20">
        <f t="shared" si="5"/>
        <v>43.14</v>
      </c>
      <c r="P67" s="22">
        <f t="shared" si="6"/>
        <v>77.14</v>
      </c>
      <c r="Q67" s="20">
        <v>8</v>
      </c>
      <c r="R67" s="22"/>
    </row>
    <row r="68" ht="26" customHeight="1" spans="1:18">
      <c r="A68" s="9">
        <v>66</v>
      </c>
      <c r="B68" s="10" t="s">
        <v>45</v>
      </c>
      <c r="C68" s="10" t="s">
        <v>150</v>
      </c>
      <c r="D68" s="11">
        <v>4</v>
      </c>
      <c r="E68" s="12" t="s">
        <v>168</v>
      </c>
      <c r="F68" s="10" t="s">
        <v>22</v>
      </c>
      <c r="G68" s="11" t="s">
        <v>152</v>
      </c>
      <c r="H68" s="13" t="s">
        <v>169</v>
      </c>
      <c r="I68" s="11">
        <v>34</v>
      </c>
      <c r="J68" s="11"/>
      <c r="K68" s="20"/>
      <c r="L68" s="20"/>
      <c r="M68" s="21">
        <v>431.19</v>
      </c>
      <c r="N68" s="24">
        <f t="shared" si="4"/>
        <v>86.238</v>
      </c>
      <c r="O68" s="20">
        <f t="shared" si="5"/>
        <v>43.119</v>
      </c>
      <c r="P68" s="22">
        <f t="shared" si="6"/>
        <v>77.119</v>
      </c>
      <c r="Q68" s="20">
        <v>9</v>
      </c>
      <c r="R68" s="22"/>
    </row>
    <row r="69" ht="26" customHeight="1" spans="1:18">
      <c r="A69" s="9">
        <v>67</v>
      </c>
      <c r="B69" s="12" t="s">
        <v>45</v>
      </c>
      <c r="C69" s="12" t="s">
        <v>150</v>
      </c>
      <c r="D69" s="11">
        <v>4</v>
      </c>
      <c r="E69" s="12" t="s">
        <v>170</v>
      </c>
      <c r="F69" s="12" t="s">
        <v>22</v>
      </c>
      <c r="G69" s="9" t="s">
        <v>152</v>
      </c>
      <c r="H69" s="25" t="s">
        <v>171</v>
      </c>
      <c r="I69" s="11">
        <v>32.75</v>
      </c>
      <c r="J69" s="11"/>
      <c r="K69" s="20"/>
      <c r="L69" s="20"/>
      <c r="M69" s="21">
        <v>439.8</v>
      </c>
      <c r="N69" s="24">
        <f t="shared" si="4"/>
        <v>87.96</v>
      </c>
      <c r="O69" s="20">
        <f t="shared" si="5"/>
        <v>43.98</v>
      </c>
      <c r="P69" s="22">
        <f t="shared" si="6"/>
        <v>76.73</v>
      </c>
      <c r="Q69" s="20">
        <v>10</v>
      </c>
      <c r="R69" s="22"/>
    </row>
    <row r="70" ht="26" customHeight="1" spans="1:18">
      <c r="A70" s="9">
        <v>68</v>
      </c>
      <c r="B70" s="10" t="s">
        <v>45</v>
      </c>
      <c r="C70" s="10" t="s">
        <v>150</v>
      </c>
      <c r="D70" s="11">
        <v>4</v>
      </c>
      <c r="E70" s="12" t="s">
        <v>172</v>
      </c>
      <c r="F70" s="10" t="s">
        <v>22</v>
      </c>
      <c r="G70" s="11" t="s">
        <v>152</v>
      </c>
      <c r="H70" s="13" t="s">
        <v>173</v>
      </c>
      <c r="I70" s="11">
        <v>34</v>
      </c>
      <c r="J70" s="11"/>
      <c r="K70" s="20"/>
      <c r="L70" s="20"/>
      <c r="M70" s="21">
        <v>414.82</v>
      </c>
      <c r="N70" s="24">
        <f t="shared" si="4"/>
        <v>82.964</v>
      </c>
      <c r="O70" s="20">
        <f t="shared" si="5"/>
        <v>41.482</v>
      </c>
      <c r="P70" s="22">
        <f t="shared" si="6"/>
        <v>75.482</v>
      </c>
      <c r="Q70" s="20">
        <v>11</v>
      </c>
      <c r="R70" s="22"/>
    </row>
    <row r="71" ht="26" customHeight="1" spans="1:18">
      <c r="A71" s="9">
        <v>69</v>
      </c>
      <c r="B71" s="10" t="s">
        <v>45</v>
      </c>
      <c r="C71" s="10" t="s">
        <v>150</v>
      </c>
      <c r="D71" s="11">
        <v>4</v>
      </c>
      <c r="E71" s="12" t="s">
        <v>174</v>
      </c>
      <c r="F71" s="10" t="s">
        <v>22</v>
      </c>
      <c r="G71" s="11" t="s">
        <v>152</v>
      </c>
      <c r="H71" s="13" t="s">
        <v>175</v>
      </c>
      <c r="I71" s="11">
        <v>34.5</v>
      </c>
      <c r="J71" s="11"/>
      <c r="K71" s="20"/>
      <c r="L71" s="20"/>
      <c r="M71" s="21">
        <v>404.16</v>
      </c>
      <c r="N71" s="24">
        <f t="shared" si="4"/>
        <v>80.832</v>
      </c>
      <c r="O71" s="20">
        <f t="shared" si="5"/>
        <v>40.416</v>
      </c>
      <c r="P71" s="22">
        <f t="shared" si="6"/>
        <v>74.916</v>
      </c>
      <c r="Q71" s="20">
        <v>12</v>
      </c>
      <c r="R71" s="22"/>
    </row>
    <row r="72" ht="26" customHeight="1" spans="1:18">
      <c r="A72" s="9">
        <v>70</v>
      </c>
      <c r="B72" s="10" t="s">
        <v>45</v>
      </c>
      <c r="C72" s="10" t="s">
        <v>176</v>
      </c>
      <c r="D72" s="11">
        <v>1</v>
      </c>
      <c r="E72" s="12" t="s">
        <v>177</v>
      </c>
      <c r="F72" s="10" t="s">
        <v>22</v>
      </c>
      <c r="G72" s="11" t="s">
        <v>178</v>
      </c>
      <c r="H72" s="13" t="s">
        <v>179</v>
      </c>
      <c r="I72" s="11">
        <v>38.5</v>
      </c>
      <c r="J72" s="11">
        <v>225.35</v>
      </c>
      <c r="K72" s="20">
        <f>J72/5</f>
        <v>45.07</v>
      </c>
      <c r="L72" s="20">
        <f>K72/2</f>
        <v>22.535</v>
      </c>
      <c r="M72" s="21">
        <v>230.76</v>
      </c>
      <c r="N72" s="20">
        <f t="shared" si="4"/>
        <v>46.152</v>
      </c>
      <c r="O72" s="20">
        <f t="shared" si="5"/>
        <v>23.076</v>
      </c>
      <c r="P72" s="22">
        <f t="shared" si="6"/>
        <v>84.111</v>
      </c>
      <c r="Q72" s="20">
        <v>1</v>
      </c>
      <c r="R72" s="22"/>
    </row>
    <row r="73" ht="26" customHeight="1" spans="1:18">
      <c r="A73" s="9">
        <v>71</v>
      </c>
      <c r="B73" s="10" t="s">
        <v>45</v>
      </c>
      <c r="C73" s="10" t="s">
        <v>176</v>
      </c>
      <c r="D73" s="11">
        <v>1</v>
      </c>
      <c r="E73" s="12" t="s">
        <v>180</v>
      </c>
      <c r="F73" s="10" t="s">
        <v>22</v>
      </c>
      <c r="G73" s="11" t="s">
        <v>178</v>
      </c>
      <c r="H73" s="13" t="s">
        <v>181</v>
      </c>
      <c r="I73" s="11">
        <v>36.25</v>
      </c>
      <c r="J73" s="11">
        <v>216.45</v>
      </c>
      <c r="K73" s="20">
        <f>J73/5</f>
        <v>43.29</v>
      </c>
      <c r="L73" s="20">
        <f>K73/2</f>
        <v>21.645</v>
      </c>
      <c r="M73" s="21">
        <v>224.94</v>
      </c>
      <c r="N73" s="20">
        <f t="shared" si="4"/>
        <v>44.988</v>
      </c>
      <c r="O73" s="20">
        <f t="shared" si="5"/>
        <v>22.494</v>
      </c>
      <c r="P73" s="22">
        <f t="shared" si="6"/>
        <v>80.389</v>
      </c>
      <c r="Q73" s="20">
        <v>2</v>
      </c>
      <c r="R73" s="22"/>
    </row>
    <row r="74" ht="26" customHeight="1" spans="1:18">
      <c r="A74" s="9">
        <v>72</v>
      </c>
      <c r="B74" s="10" t="s">
        <v>45</v>
      </c>
      <c r="C74" s="10" t="s">
        <v>176</v>
      </c>
      <c r="D74" s="11">
        <v>1</v>
      </c>
      <c r="E74" s="12" t="s">
        <v>182</v>
      </c>
      <c r="F74" s="10" t="s">
        <v>22</v>
      </c>
      <c r="G74" s="11" t="s">
        <v>178</v>
      </c>
      <c r="H74" s="13" t="s">
        <v>183</v>
      </c>
      <c r="I74" s="11">
        <v>34.25</v>
      </c>
      <c r="J74" s="11">
        <v>212.48</v>
      </c>
      <c r="K74" s="20">
        <f>J74/5</f>
        <v>42.496</v>
      </c>
      <c r="L74" s="20">
        <f>K74/2</f>
        <v>21.248</v>
      </c>
      <c r="M74" s="21">
        <v>218.1</v>
      </c>
      <c r="N74" s="20">
        <f t="shared" si="4"/>
        <v>43.62</v>
      </c>
      <c r="O74" s="20">
        <f t="shared" si="5"/>
        <v>21.81</v>
      </c>
      <c r="P74" s="22">
        <f t="shared" si="6"/>
        <v>77.308</v>
      </c>
      <c r="Q74" s="20">
        <v>3</v>
      </c>
      <c r="R74" s="22"/>
    </row>
    <row r="75" ht="43" customHeight="1" spans="1:18">
      <c r="A75" s="9">
        <v>73</v>
      </c>
      <c r="B75" s="10" t="s">
        <v>45</v>
      </c>
      <c r="C75" s="10" t="s">
        <v>176</v>
      </c>
      <c r="D75" s="11">
        <v>1</v>
      </c>
      <c r="E75" s="12" t="s">
        <v>184</v>
      </c>
      <c r="F75" s="10" t="s">
        <v>22</v>
      </c>
      <c r="G75" s="11" t="s">
        <v>178</v>
      </c>
      <c r="H75" s="27" t="s">
        <v>185</v>
      </c>
      <c r="I75" s="11">
        <v>34.25</v>
      </c>
      <c r="J75" s="11">
        <v>0</v>
      </c>
      <c r="K75" s="20">
        <f>J75/5</f>
        <v>0</v>
      </c>
      <c r="L75" s="20">
        <f>K75/2</f>
        <v>0</v>
      </c>
      <c r="M75" s="21">
        <v>196.85</v>
      </c>
      <c r="N75" s="20">
        <f t="shared" si="4"/>
        <v>39.37</v>
      </c>
      <c r="O75" s="20">
        <f t="shared" si="5"/>
        <v>19.685</v>
      </c>
      <c r="P75" s="22">
        <f t="shared" si="6"/>
        <v>53.935</v>
      </c>
      <c r="Q75" s="20">
        <v>4</v>
      </c>
      <c r="R75" s="26" t="s">
        <v>186</v>
      </c>
    </row>
  </sheetData>
  <autoFilter ref="A2:R75">
    <sortState ref="A2:R75">
      <sortCondition ref="P2" descending="1"/>
    </sortState>
    <extLst/>
  </autoFilter>
  <mergeCells count="1">
    <mergeCell ref="A1:R1"/>
  </mergeCells>
  <pageMargins left="0.251388888888889" right="0.251388888888889" top="0.751388888888889" bottom="0.751388888888889" header="0.298611111111111" footer="0.298611111111111"/>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总成绩及排名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2024-06-04T02:05:02Z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E5DD78AEB88D4DC4AE997BF430DD4449_13</vt:lpwstr>
  </property>
</Properties>
</file>