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Sheet1!$A$1:$P$52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<sst xmlns="http://schemas.openxmlformats.org/spreadsheetml/2006/main" count="287" uniqueCount="121">
  <si>
    <t>附件</t>
  </si>
  <si>
    <t>广元市利州区2024年特岗教师招聘考试总成绩及入闱体检人员名单</t>
  </si>
  <si>
    <t>序号</t>
  </si>
  <si>
    <t>姓名</t>
  </si>
  <si>
    <t>身份证号</t>
  </si>
  <si>
    <t>报考岗位编码</t>
  </si>
  <si>
    <t>岗位名称</t>
  </si>
  <si>
    <t>科目1名称</t>
  </si>
  <si>
    <t>科目1成绩</t>
  </si>
  <si>
    <t>科目2名称</t>
  </si>
  <si>
    <t>科目2成绩</t>
  </si>
  <si>
    <t>笔试总成绩</t>
  </si>
  <si>
    <t>面试成绩</t>
  </si>
  <si>
    <t>技能测试成绩</t>
  </si>
  <si>
    <t>面试总成绩</t>
  </si>
  <si>
    <t>考试总成绩</t>
  </si>
  <si>
    <t>岗位排名</t>
  </si>
  <si>
    <t>是否
入闱体检</t>
  </si>
  <si>
    <t>张蓉</t>
  </si>
  <si>
    <t>510822********4321</t>
  </si>
  <si>
    <t>小学语文</t>
  </si>
  <si>
    <t>公共基础</t>
  </si>
  <si>
    <t>语文</t>
  </si>
  <si>
    <t>是</t>
  </si>
  <si>
    <t>510802********2621</t>
  </si>
  <si>
    <t>107010201</t>
  </si>
  <si>
    <t>胡婷</t>
  </si>
  <si>
    <t>510824********3020</t>
  </si>
  <si>
    <t>510802********2520</t>
  </si>
  <si>
    <t>107010202</t>
  </si>
  <si>
    <t>513901********4546</t>
  </si>
  <si>
    <t>严雨欣</t>
  </si>
  <si>
    <t>510921********5563</t>
  </si>
  <si>
    <t>107010301</t>
  </si>
  <si>
    <t>小学数学</t>
  </si>
  <si>
    <t>数学</t>
  </si>
  <si>
    <t>511302********2538</t>
  </si>
  <si>
    <t>廖敏</t>
  </si>
  <si>
    <t>500381********4129</t>
  </si>
  <si>
    <t>107010302</t>
  </si>
  <si>
    <t>513722********4628</t>
  </si>
  <si>
    <t>强兰淇</t>
  </si>
  <si>
    <t>510821********0047</t>
  </si>
  <si>
    <t>511622********4928</t>
  </si>
  <si>
    <t>107010303</t>
  </si>
  <si>
    <t>王志辉</t>
  </si>
  <si>
    <t>621223********2610</t>
  </si>
  <si>
    <t>107010304</t>
  </si>
  <si>
    <t>520181********3027</t>
  </si>
  <si>
    <t>510812********5524</t>
  </si>
  <si>
    <t>刘星雨</t>
  </si>
  <si>
    <t>510521********3809</t>
  </si>
  <si>
    <t>小学英语</t>
  </si>
  <si>
    <t>英语</t>
  </si>
  <si>
    <t>511623********7164</t>
  </si>
  <si>
    <t>107010901</t>
  </si>
  <si>
    <t>511302********5727</t>
  </si>
  <si>
    <t>冯义</t>
  </si>
  <si>
    <t>510821********6119</t>
  </si>
  <si>
    <t>小学体育</t>
  </si>
  <si>
    <t>510821********132X</t>
  </si>
  <si>
    <t>107011201</t>
  </si>
  <si>
    <t>510722********4865</t>
  </si>
  <si>
    <t>相玉凤</t>
  </si>
  <si>
    <t>510812********2145</t>
  </si>
  <si>
    <t>207010101</t>
  </si>
  <si>
    <t>初中道德与法治</t>
  </si>
  <si>
    <t>政治</t>
  </si>
  <si>
    <t>510802********0927</t>
  </si>
  <si>
    <t>511324********003X</t>
  </si>
  <si>
    <t>谭丽敏</t>
  </si>
  <si>
    <t>510311********582X</t>
  </si>
  <si>
    <t>初中语文</t>
  </si>
  <si>
    <t>米龙</t>
  </si>
  <si>
    <t>511381********5890</t>
  </si>
  <si>
    <t>207010201</t>
  </si>
  <si>
    <t>510802********3327</t>
  </si>
  <si>
    <t>513721********0572</t>
  </si>
  <si>
    <t>李湘</t>
  </si>
  <si>
    <t>511325********414X</t>
  </si>
  <si>
    <t>初中数学</t>
  </si>
  <si>
    <t>舒小洪</t>
  </si>
  <si>
    <t>510824********8021</t>
  </si>
  <si>
    <t>513124********3563</t>
  </si>
  <si>
    <t>207010301</t>
  </si>
  <si>
    <t>510812********0020</t>
  </si>
  <si>
    <t>513028********6223</t>
  </si>
  <si>
    <t>510802********1321</t>
  </si>
  <si>
    <t>程颖</t>
  </si>
  <si>
    <t>510824********3267</t>
  </si>
  <si>
    <t>511621********819X</t>
  </si>
  <si>
    <t>207010302</t>
  </si>
  <si>
    <t>511002********0029</t>
  </si>
  <si>
    <t>蔡颖</t>
  </si>
  <si>
    <t>510802********3324</t>
  </si>
  <si>
    <t>207010303</t>
  </si>
  <si>
    <t>魏正龙</t>
  </si>
  <si>
    <t>510823********9156</t>
  </si>
  <si>
    <t>511622********2225</t>
  </si>
  <si>
    <t>张高洋</t>
  </si>
  <si>
    <t>511304********2639</t>
  </si>
  <si>
    <t>初中物理</t>
  </si>
  <si>
    <t>物理</t>
  </si>
  <si>
    <t>511621********1164</t>
  </si>
  <si>
    <t>207010401</t>
  </si>
  <si>
    <t>伍姣姣</t>
  </si>
  <si>
    <t>510821********2345</t>
  </si>
  <si>
    <t>207010501</t>
  </si>
  <si>
    <t>初中化学</t>
  </si>
  <si>
    <t>化学</t>
  </si>
  <si>
    <t>511322********8185</t>
  </si>
  <si>
    <t>徐浩文</t>
  </si>
  <si>
    <t>510802********5825</t>
  </si>
  <si>
    <t>初中英语</t>
  </si>
  <si>
    <t>梁薇</t>
  </si>
  <si>
    <t>510802********252X</t>
  </si>
  <si>
    <t>207010901</t>
  </si>
  <si>
    <t>513029********7083</t>
  </si>
  <si>
    <t>510922********3247</t>
  </si>
  <si>
    <t>513721********7345</t>
  </si>
  <si>
    <t>612325********1411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</si>
</sst>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176" fontId="2" fillId="0" borderId="1" xfId="0" applyNumberFormat="1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176" fontId="2" fillId="0" borderId="1" xfId="0" applyNumberFormat="1" applyFont="1" applyFill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176" fontId="2" fillId="0" borderId="2" xfId="0" applyNumberFormat="1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2"/>
  <sheetViews>
    <sheetView tabSelected="1" zoomScale="115" zoomScaleNormal="115" workbookViewId="0">
      <pane ySplit="3" topLeftCell="A4" activePane="bottomLeft" state="frozen"/>
      <selection/>
      <selection pane="bottomLeft" activeCell="J7" sqref="J7"/>
    </sheetView>
  </sheetViews>
  <sheetFormatPr defaultColWidth="9" defaultRowHeight="13.5"/>
  <cols>
    <col min="1" max="1" width="5.375" style="2" customWidth="1"/>
    <col min="2" max="2" width="9.375" style="2" customWidth="1"/>
    <col min="3" max="3" width="20.375" style="2" customWidth="1"/>
    <col min="4" max="4" width="13.75" style="2" customWidth="1"/>
    <col min="5" max="5" width="16.625" style="2" customWidth="1"/>
    <col min="6" max="9" width="10.375" style="2" customWidth="1"/>
    <col min="10" max="14" width="13.75" style="2" customWidth="1"/>
    <col min="15" max="15" width="9.375" style="2" customWidth="1"/>
    <col min="16" max="16" width="10.625" style="2" customWidth="1"/>
    <col min="17" max="16384" width="9" style="2"/>
  </cols>
  <sheetData>
    <row r="1" ht="14.25" spans="1:1">
      <c r="A1" s="3" t="s">
        <v>0</v>
      </c>
    </row>
    <row r="2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6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0" t="s">
        <v>17</v>
      </c>
    </row>
    <row r="4" ht="14.25" spans="1:16">
      <c r="A4" s="6">
        <v>1</v>
      </c>
      <c r="B4" s="6" t="s">
        <v>18</v>
      </c>
      <c r="C4" s="6" t="s">
        <v>19</v>
      </c>
      <c r="D4" s="6">
        <v>107010201</v>
      </c>
      <c r="E4" s="6" t="s">
        <v>20</v>
      </c>
      <c r="F4" s="6" t="s">
        <v>21</v>
      </c>
      <c r="G4" s="7">
        <v>79.5</v>
      </c>
      <c r="H4" s="6" t="s">
        <v>22</v>
      </c>
      <c r="I4" s="7">
        <v>55.5</v>
      </c>
      <c r="J4" s="7">
        <v>67.5</v>
      </c>
      <c r="K4" s="7">
        <v>80.44</v>
      </c>
      <c r="L4" s="11"/>
      <c r="M4" s="7">
        <f t="shared" ref="M4:M14" si="0">K4</f>
        <v>80.44</v>
      </c>
      <c r="N4" s="7">
        <f t="shared" ref="N4:N14" si="1">J4*0.5+M4*0.5</f>
        <v>73.97</v>
      </c>
      <c r="O4" s="6">
        <v>1</v>
      </c>
      <c r="P4" s="6" t="s">
        <v>23</v>
      </c>
    </row>
    <row r="5" ht="14.25" spans="1:16">
      <c r="A5" s="6">
        <v>2</v>
      </c>
      <c r="B5" s="6"/>
      <c r="C5" s="6" t="s">
        <v>24</v>
      </c>
      <c r="D5" s="6" t="s">
        <v>25</v>
      </c>
      <c r="E5" s="6" t="s">
        <v>20</v>
      </c>
      <c r="F5" s="6" t="s">
        <v>21</v>
      </c>
      <c r="G5" s="7">
        <v>75</v>
      </c>
      <c r="H5" s="6" t="s">
        <v>22</v>
      </c>
      <c r="I5" s="7">
        <v>59</v>
      </c>
      <c r="J5" s="7">
        <v>67</v>
      </c>
      <c r="K5" s="7">
        <v>78.04</v>
      </c>
      <c r="L5" s="11"/>
      <c r="M5" s="7">
        <f t="shared" si="0"/>
        <v>78.04</v>
      </c>
      <c r="N5" s="7">
        <f t="shared" si="1"/>
        <v>72.52</v>
      </c>
      <c r="O5" s="6">
        <v>2</v>
      </c>
      <c r="P5" s="6"/>
    </row>
    <row r="6" ht="14.25" spans="1:16">
      <c r="A6" s="6">
        <v>3</v>
      </c>
      <c r="B6" s="6" t="s">
        <v>26</v>
      </c>
      <c r="C6" s="6" t="s">
        <v>27</v>
      </c>
      <c r="D6" s="6">
        <v>107010202</v>
      </c>
      <c r="E6" s="6" t="s">
        <v>20</v>
      </c>
      <c r="F6" s="6" t="s">
        <v>21</v>
      </c>
      <c r="G6" s="7">
        <v>81</v>
      </c>
      <c r="H6" s="6" t="s">
        <v>22</v>
      </c>
      <c r="I6" s="7">
        <v>54</v>
      </c>
      <c r="J6" s="7">
        <v>67.5</v>
      </c>
      <c r="K6" s="7">
        <v>82.6</v>
      </c>
      <c r="L6" s="11"/>
      <c r="M6" s="7">
        <f t="shared" si="0"/>
        <v>82.6</v>
      </c>
      <c r="N6" s="7">
        <f t="shared" si="1"/>
        <v>75.05</v>
      </c>
      <c r="O6" s="6">
        <v>1</v>
      </c>
      <c r="P6" s="6" t="s">
        <v>23</v>
      </c>
    </row>
    <row r="7" ht="14.25" spans="1:16">
      <c r="A7" s="6">
        <v>4</v>
      </c>
      <c r="B7" s="6"/>
      <c r="C7" s="6" t="s">
        <v>28</v>
      </c>
      <c r="D7" s="6" t="s">
        <v>29</v>
      </c>
      <c r="E7" s="6" t="s">
        <v>20</v>
      </c>
      <c r="F7" s="6" t="s">
        <v>21</v>
      </c>
      <c r="G7" s="7">
        <v>80</v>
      </c>
      <c r="H7" s="6" t="s">
        <v>22</v>
      </c>
      <c r="I7" s="7">
        <v>53</v>
      </c>
      <c r="J7" s="7">
        <v>66.5</v>
      </c>
      <c r="K7" s="7">
        <v>80.02</v>
      </c>
      <c r="L7" s="11"/>
      <c r="M7" s="7">
        <f t="shared" si="0"/>
        <v>80.02</v>
      </c>
      <c r="N7" s="7">
        <f t="shared" si="1"/>
        <v>73.26</v>
      </c>
      <c r="O7" s="6">
        <v>2</v>
      </c>
      <c r="P7" s="6"/>
    </row>
    <row r="8" ht="14.25" spans="1:16">
      <c r="A8" s="6">
        <v>5</v>
      </c>
      <c r="B8" s="6"/>
      <c r="C8" s="6" t="s">
        <v>30</v>
      </c>
      <c r="D8" s="6" t="s">
        <v>29</v>
      </c>
      <c r="E8" s="6" t="s">
        <v>20</v>
      </c>
      <c r="F8" s="6" t="s">
        <v>21</v>
      </c>
      <c r="G8" s="7">
        <v>77</v>
      </c>
      <c r="H8" s="6" t="s">
        <v>22</v>
      </c>
      <c r="I8" s="7">
        <v>56</v>
      </c>
      <c r="J8" s="7">
        <v>66.5</v>
      </c>
      <c r="K8" s="7">
        <v>79.2</v>
      </c>
      <c r="L8" s="11"/>
      <c r="M8" s="7">
        <f t="shared" si="0"/>
        <v>79.2</v>
      </c>
      <c r="N8" s="7">
        <f t="shared" si="1"/>
        <v>72.85</v>
      </c>
      <c r="O8" s="6">
        <v>3</v>
      </c>
      <c r="P8" s="6"/>
    </row>
    <row r="9" ht="14.25" spans="1:16">
      <c r="A9" s="6">
        <v>6</v>
      </c>
      <c r="B9" s="6" t="s">
        <v>31</v>
      </c>
      <c r="C9" s="6" t="s">
        <v>32</v>
      </c>
      <c r="D9" s="6" t="s">
        <v>33</v>
      </c>
      <c r="E9" s="6" t="s">
        <v>34</v>
      </c>
      <c r="F9" s="6" t="s">
        <v>21</v>
      </c>
      <c r="G9" s="7">
        <v>83.5</v>
      </c>
      <c r="H9" s="6" t="s">
        <v>35</v>
      </c>
      <c r="I9" s="7">
        <v>88</v>
      </c>
      <c r="J9" s="7">
        <v>85.75</v>
      </c>
      <c r="K9" s="7">
        <v>80.06</v>
      </c>
      <c r="L9" s="11"/>
      <c r="M9" s="7">
        <f t="shared" si="0"/>
        <v>80.06</v>
      </c>
      <c r="N9" s="7">
        <f t="shared" si="1"/>
        <v>82.905</v>
      </c>
      <c r="O9" s="6">
        <v>1</v>
      </c>
      <c r="P9" s="6" t="s">
        <v>23</v>
      </c>
    </row>
    <row r="10" ht="14.25" spans="1:16">
      <c r="A10" s="6">
        <v>7</v>
      </c>
      <c r="B10" s="6"/>
      <c r="C10" s="6" t="s">
        <v>36</v>
      </c>
      <c r="D10" s="6">
        <v>107010301</v>
      </c>
      <c r="E10" s="6" t="s">
        <v>34</v>
      </c>
      <c r="F10" s="6" t="s">
        <v>21</v>
      </c>
      <c r="G10" s="7">
        <v>78</v>
      </c>
      <c r="H10" s="6" t="s">
        <v>35</v>
      </c>
      <c r="I10" s="7">
        <v>78.5</v>
      </c>
      <c r="J10" s="7">
        <v>78.25</v>
      </c>
      <c r="K10" s="7">
        <v>82.46</v>
      </c>
      <c r="L10" s="11"/>
      <c r="M10" s="7">
        <f t="shared" si="0"/>
        <v>82.46</v>
      </c>
      <c r="N10" s="7">
        <f t="shared" si="1"/>
        <v>80.355</v>
      </c>
      <c r="O10" s="6">
        <v>2</v>
      </c>
      <c r="P10" s="6"/>
    </row>
    <row r="11" ht="14.25" spans="1:16">
      <c r="A11" s="6">
        <v>8</v>
      </c>
      <c r="B11" s="6" t="s">
        <v>37</v>
      </c>
      <c r="C11" s="6" t="s">
        <v>38</v>
      </c>
      <c r="D11" s="6" t="s">
        <v>39</v>
      </c>
      <c r="E11" s="6" t="s">
        <v>34</v>
      </c>
      <c r="F11" s="6" t="s">
        <v>21</v>
      </c>
      <c r="G11" s="7">
        <v>54.5</v>
      </c>
      <c r="H11" s="6" t="s">
        <v>35</v>
      </c>
      <c r="I11" s="7">
        <v>44.5</v>
      </c>
      <c r="J11" s="7">
        <v>49.5</v>
      </c>
      <c r="K11" s="7">
        <v>79.56</v>
      </c>
      <c r="L11" s="11"/>
      <c r="M11" s="7">
        <f t="shared" si="0"/>
        <v>79.56</v>
      </c>
      <c r="N11" s="7">
        <f t="shared" si="1"/>
        <v>64.53</v>
      </c>
      <c r="O11" s="6">
        <v>1</v>
      </c>
      <c r="P11" s="6" t="s">
        <v>23</v>
      </c>
    </row>
    <row r="12" ht="14.25" spans="1:16">
      <c r="A12" s="6">
        <v>9</v>
      </c>
      <c r="B12" s="6"/>
      <c r="C12" s="6" t="s">
        <v>40</v>
      </c>
      <c r="D12" s="6" t="s">
        <v>39</v>
      </c>
      <c r="E12" s="6" t="s">
        <v>34</v>
      </c>
      <c r="F12" s="6" t="s">
        <v>21</v>
      </c>
      <c r="G12" s="7">
        <v>56</v>
      </c>
      <c r="H12" s="6" t="s">
        <v>35</v>
      </c>
      <c r="I12" s="7">
        <v>39.5</v>
      </c>
      <c r="J12" s="7">
        <v>47.75</v>
      </c>
      <c r="K12" s="7">
        <v>71.94</v>
      </c>
      <c r="L12" s="11"/>
      <c r="M12" s="7">
        <f t="shared" si="0"/>
        <v>71.94</v>
      </c>
      <c r="N12" s="7">
        <f t="shared" si="1"/>
        <v>59.845</v>
      </c>
      <c r="O12" s="6">
        <v>2</v>
      </c>
      <c r="P12" s="6"/>
    </row>
    <row r="13" ht="14.25" spans="1:16">
      <c r="A13" s="6">
        <v>10</v>
      </c>
      <c r="B13" s="6" t="s">
        <v>41</v>
      </c>
      <c r="C13" s="6" t="s">
        <v>42</v>
      </c>
      <c r="D13" s="6">
        <v>107010303</v>
      </c>
      <c r="E13" s="6" t="s">
        <v>34</v>
      </c>
      <c r="F13" s="6" t="s">
        <v>21</v>
      </c>
      <c r="G13" s="7">
        <v>74.5</v>
      </c>
      <c r="H13" s="6" t="s">
        <v>35</v>
      </c>
      <c r="I13" s="7">
        <v>87</v>
      </c>
      <c r="J13" s="7">
        <v>80.75</v>
      </c>
      <c r="K13" s="7">
        <v>86.56</v>
      </c>
      <c r="L13" s="11"/>
      <c r="M13" s="7">
        <f t="shared" si="0"/>
        <v>86.56</v>
      </c>
      <c r="N13" s="7">
        <f t="shared" si="1"/>
        <v>83.655</v>
      </c>
      <c r="O13" s="6">
        <v>1</v>
      </c>
      <c r="P13" s="6" t="s">
        <v>23</v>
      </c>
    </row>
    <row r="14" ht="14.25" spans="1:16">
      <c r="A14" s="6">
        <v>11</v>
      </c>
      <c r="B14" s="6"/>
      <c r="C14" s="6" t="s">
        <v>43</v>
      </c>
      <c r="D14" s="6" t="s">
        <v>44</v>
      </c>
      <c r="E14" s="6" t="s">
        <v>34</v>
      </c>
      <c r="F14" s="6" t="s">
        <v>21</v>
      </c>
      <c r="G14" s="7">
        <v>79</v>
      </c>
      <c r="H14" s="6" t="s">
        <v>35</v>
      </c>
      <c r="I14" s="7">
        <v>74</v>
      </c>
      <c r="J14" s="7">
        <v>76.5</v>
      </c>
      <c r="K14" s="7">
        <v>83.42</v>
      </c>
      <c r="L14" s="11"/>
      <c r="M14" s="7">
        <f t="shared" si="0"/>
        <v>83.42</v>
      </c>
      <c r="N14" s="7">
        <f t="shared" si="1"/>
        <v>79.96</v>
      </c>
      <c r="O14" s="6">
        <v>2</v>
      </c>
      <c r="P14" s="6"/>
    </row>
    <row r="15" ht="14.25" spans="1:16">
      <c r="A15" s="6">
        <v>12</v>
      </c>
      <c r="B15" s="6" t="s">
        <v>45</v>
      </c>
      <c r="C15" s="6" t="s">
        <v>46</v>
      </c>
      <c r="D15" s="6" t="s">
        <v>47</v>
      </c>
      <c r="E15" s="6" t="s">
        <v>34</v>
      </c>
      <c r="F15" s="6" t="s">
        <v>21</v>
      </c>
      <c r="G15" s="7">
        <v>77.5</v>
      </c>
      <c r="H15" s="6" t="s">
        <v>35</v>
      </c>
      <c r="I15" s="7">
        <v>57</v>
      </c>
      <c r="J15" s="7">
        <v>67.25</v>
      </c>
      <c r="K15" s="7">
        <v>80.1</v>
      </c>
      <c r="L15" s="11"/>
      <c r="M15" s="7">
        <f t="shared" ref="M15:M20" si="2">K15</f>
        <v>80.1</v>
      </c>
      <c r="N15" s="7">
        <f t="shared" ref="N15:N20" si="3">J15*0.5+M15*0.5</f>
        <v>73.675</v>
      </c>
      <c r="O15" s="6">
        <v>1</v>
      </c>
      <c r="P15" s="6" t="s">
        <v>23</v>
      </c>
    </row>
    <row r="16" ht="14.25" spans="1:16">
      <c r="A16" s="6">
        <v>13</v>
      </c>
      <c r="B16" s="6"/>
      <c r="C16" s="6" t="s">
        <v>48</v>
      </c>
      <c r="D16" s="6" t="s">
        <v>47</v>
      </c>
      <c r="E16" s="6" t="s">
        <v>34</v>
      </c>
      <c r="F16" s="6" t="s">
        <v>21</v>
      </c>
      <c r="G16" s="7">
        <v>59.5</v>
      </c>
      <c r="H16" s="6" t="s">
        <v>35</v>
      </c>
      <c r="I16" s="7">
        <v>56.5</v>
      </c>
      <c r="J16" s="7">
        <v>58</v>
      </c>
      <c r="K16" s="7">
        <v>78.64</v>
      </c>
      <c r="L16" s="11"/>
      <c r="M16" s="7">
        <f t="shared" si="2"/>
        <v>78.64</v>
      </c>
      <c r="N16" s="7">
        <f t="shared" si="3"/>
        <v>68.32</v>
      </c>
      <c r="O16" s="6">
        <v>2</v>
      </c>
      <c r="P16" s="6"/>
    </row>
    <row r="17" ht="14.25" spans="1:16">
      <c r="A17" s="6">
        <v>14</v>
      </c>
      <c r="B17" s="6"/>
      <c r="C17" s="6" t="s">
        <v>49</v>
      </c>
      <c r="D17" s="6" t="s">
        <v>47</v>
      </c>
      <c r="E17" s="6" t="s">
        <v>34</v>
      </c>
      <c r="F17" s="6" t="s">
        <v>21</v>
      </c>
      <c r="G17" s="7">
        <v>57.5</v>
      </c>
      <c r="H17" s="6" t="s">
        <v>35</v>
      </c>
      <c r="I17" s="7">
        <v>20</v>
      </c>
      <c r="J17" s="7">
        <v>38.75</v>
      </c>
      <c r="K17" s="7">
        <v>71.42</v>
      </c>
      <c r="L17" s="11"/>
      <c r="M17" s="7">
        <f t="shared" si="2"/>
        <v>71.42</v>
      </c>
      <c r="N17" s="7">
        <f t="shared" si="3"/>
        <v>55.085</v>
      </c>
      <c r="O17" s="6">
        <v>3</v>
      </c>
      <c r="P17" s="6"/>
    </row>
    <row r="18" ht="14.25" spans="1:16">
      <c r="A18" s="6">
        <v>15</v>
      </c>
      <c r="B18" s="6" t="s">
        <v>50</v>
      </c>
      <c r="C18" s="6" t="s">
        <v>51</v>
      </c>
      <c r="D18" s="6">
        <v>107010901</v>
      </c>
      <c r="E18" s="6" t="s">
        <v>52</v>
      </c>
      <c r="F18" s="6" t="s">
        <v>21</v>
      </c>
      <c r="G18" s="7">
        <v>82</v>
      </c>
      <c r="H18" s="6" t="s">
        <v>53</v>
      </c>
      <c r="I18" s="7">
        <v>88.5</v>
      </c>
      <c r="J18" s="7">
        <v>85.25</v>
      </c>
      <c r="K18" s="7">
        <v>84.62</v>
      </c>
      <c r="L18" s="11"/>
      <c r="M18" s="7">
        <f t="shared" si="2"/>
        <v>84.62</v>
      </c>
      <c r="N18" s="7">
        <f t="shared" si="3"/>
        <v>84.935</v>
      </c>
      <c r="O18" s="6">
        <v>1</v>
      </c>
      <c r="P18" s="6" t="s">
        <v>23</v>
      </c>
    </row>
    <row r="19" ht="14.25" spans="1:16">
      <c r="A19" s="6">
        <v>16</v>
      </c>
      <c r="B19" s="6"/>
      <c r="C19" s="6" t="s">
        <v>54</v>
      </c>
      <c r="D19" s="6" t="s">
        <v>55</v>
      </c>
      <c r="E19" s="6" t="s">
        <v>52</v>
      </c>
      <c r="F19" s="6" t="s">
        <v>21</v>
      </c>
      <c r="G19" s="7">
        <v>81.5</v>
      </c>
      <c r="H19" s="6" t="s">
        <v>53</v>
      </c>
      <c r="I19" s="7">
        <v>75.5</v>
      </c>
      <c r="J19" s="7">
        <v>78.5</v>
      </c>
      <c r="K19" s="7">
        <v>81.6</v>
      </c>
      <c r="L19" s="11"/>
      <c r="M19" s="7">
        <f t="shared" si="2"/>
        <v>81.6</v>
      </c>
      <c r="N19" s="7">
        <f t="shared" si="3"/>
        <v>80.05</v>
      </c>
      <c r="O19" s="6">
        <v>2</v>
      </c>
      <c r="P19" s="6"/>
    </row>
    <row r="20" ht="14.25" spans="1:16">
      <c r="A20" s="6">
        <v>17</v>
      </c>
      <c r="B20" s="6"/>
      <c r="C20" s="6" t="s">
        <v>56</v>
      </c>
      <c r="D20" s="6" t="s">
        <v>55</v>
      </c>
      <c r="E20" s="6" t="s">
        <v>52</v>
      </c>
      <c r="F20" s="6" t="s">
        <v>21</v>
      </c>
      <c r="G20" s="7">
        <v>76</v>
      </c>
      <c r="H20" s="6" t="s">
        <v>53</v>
      </c>
      <c r="I20" s="7">
        <v>79</v>
      </c>
      <c r="J20" s="7">
        <v>77.5</v>
      </c>
      <c r="K20" s="7">
        <v>81.43</v>
      </c>
      <c r="L20" s="11"/>
      <c r="M20" s="7">
        <f t="shared" si="2"/>
        <v>81.43</v>
      </c>
      <c r="N20" s="7">
        <f t="shared" si="3"/>
        <v>79.465</v>
      </c>
      <c r="O20" s="6">
        <v>3</v>
      </c>
      <c r="P20" s="6"/>
    </row>
    <row r="21" s="1" customFormat="1" ht="14.25" spans="1:16">
      <c r="A21" s="6">
        <v>18</v>
      </c>
      <c r="B21" s="8" t="s">
        <v>57</v>
      </c>
      <c r="C21" s="8" t="s">
        <v>58</v>
      </c>
      <c r="D21" s="8">
        <v>107011201</v>
      </c>
      <c r="E21" s="8" t="s">
        <v>59</v>
      </c>
      <c r="F21" s="8" t="s">
        <v>21</v>
      </c>
      <c r="G21" s="9">
        <v>80.5</v>
      </c>
      <c r="H21" s="8" t="s">
        <v>22</v>
      </c>
      <c r="I21" s="9">
        <v>58</v>
      </c>
      <c r="J21" s="9">
        <v>69.25</v>
      </c>
      <c r="K21" s="9">
        <v>84.42</v>
      </c>
      <c r="L21" s="9">
        <v>81.64</v>
      </c>
      <c r="M21" s="9">
        <f>K21*0.6+L21*0.4</f>
        <v>83.308</v>
      </c>
      <c r="N21" s="9">
        <f>J21*0.4+M21*0.6</f>
        <v>77.6848</v>
      </c>
      <c r="O21" s="8">
        <v>1</v>
      </c>
      <c r="P21" s="8" t="s">
        <v>23</v>
      </c>
    </row>
    <row r="22" s="1" customFormat="1" ht="14.25" spans="1:16">
      <c r="A22" s="6">
        <v>19</v>
      </c>
      <c r="B22" s="8"/>
      <c r="C22" s="8" t="s">
        <v>60</v>
      </c>
      <c r="D22" s="8" t="s">
        <v>61</v>
      </c>
      <c r="E22" s="8" t="s">
        <v>59</v>
      </c>
      <c r="F22" s="8" t="s">
        <v>21</v>
      </c>
      <c r="G22" s="9">
        <v>75.5</v>
      </c>
      <c r="H22" s="8" t="s">
        <v>22</v>
      </c>
      <c r="I22" s="9">
        <v>54</v>
      </c>
      <c r="J22" s="9">
        <v>64.75</v>
      </c>
      <c r="K22" s="9">
        <v>84.44</v>
      </c>
      <c r="L22" s="9">
        <v>79.24</v>
      </c>
      <c r="M22" s="9">
        <f>K22*0.6+L22*0.4</f>
        <v>82.36</v>
      </c>
      <c r="N22" s="9">
        <f>J22*0.4+M22*0.6</f>
        <v>75.316</v>
      </c>
      <c r="O22" s="8">
        <v>2</v>
      </c>
      <c r="P22" s="8"/>
    </row>
    <row r="23" s="1" customFormat="1" ht="14.25" spans="1:16">
      <c r="A23" s="6">
        <v>20</v>
      </c>
      <c r="B23" s="8"/>
      <c r="C23" s="8" t="s">
        <v>62</v>
      </c>
      <c r="D23" s="8" t="s">
        <v>61</v>
      </c>
      <c r="E23" s="8" t="s">
        <v>59</v>
      </c>
      <c r="F23" s="8" t="s">
        <v>21</v>
      </c>
      <c r="G23" s="9">
        <v>73</v>
      </c>
      <c r="H23" s="8" t="s">
        <v>22</v>
      </c>
      <c r="I23" s="9">
        <v>54</v>
      </c>
      <c r="J23" s="9">
        <v>63.5</v>
      </c>
      <c r="K23" s="9">
        <v>84.5</v>
      </c>
      <c r="L23" s="9">
        <v>78.26</v>
      </c>
      <c r="M23" s="9">
        <f>K23*0.6+L23*0.4</f>
        <v>82.004</v>
      </c>
      <c r="N23" s="9">
        <f>J23*0.4+M23*0.6</f>
        <v>74.6024</v>
      </c>
      <c r="O23" s="8">
        <v>3</v>
      </c>
      <c r="P23" s="8"/>
    </row>
    <row r="24" ht="14.25" spans="1:16">
      <c r="A24" s="6">
        <v>21</v>
      </c>
      <c r="B24" s="6" t="s">
        <v>63</v>
      </c>
      <c r="C24" s="6" t="s">
        <v>64</v>
      </c>
      <c r="D24" s="6" t="s">
        <v>65</v>
      </c>
      <c r="E24" s="6" t="s">
        <v>66</v>
      </c>
      <c r="F24" s="6" t="s">
        <v>21</v>
      </c>
      <c r="G24" s="7">
        <v>71</v>
      </c>
      <c r="H24" s="6" t="s">
        <v>67</v>
      </c>
      <c r="I24" s="7">
        <v>89.5</v>
      </c>
      <c r="J24" s="7">
        <v>80.25</v>
      </c>
      <c r="K24" s="7">
        <v>82.05</v>
      </c>
      <c r="L24" s="11"/>
      <c r="M24" s="7">
        <f t="shared" ref="M24:M52" si="4">K24</f>
        <v>82.05</v>
      </c>
      <c r="N24" s="7">
        <f t="shared" ref="N24:N52" si="5">J24*0.5+M24*0.5</f>
        <v>81.15</v>
      </c>
      <c r="O24" s="6">
        <v>1</v>
      </c>
      <c r="P24" s="6" t="s">
        <v>23</v>
      </c>
    </row>
    <row r="25" ht="14.25" spans="1:16">
      <c r="A25" s="6">
        <v>22</v>
      </c>
      <c r="B25" s="6"/>
      <c r="C25" s="6" t="s">
        <v>68</v>
      </c>
      <c r="D25" s="6" t="s">
        <v>65</v>
      </c>
      <c r="E25" s="6" t="s">
        <v>66</v>
      </c>
      <c r="F25" s="6" t="s">
        <v>21</v>
      </c>
      <c r="G25" s="7">
        <v>72.5</v>
      </c>
      <c r="H25" s="6" t="s">
        <v>67</v>
      </c>
      <c r="I25" s="7">
        <v>86</v>
      </c>
      <c r="J25" s="7">
        <v>79.25</v>
      </c>
      <c r="K25" s="7">
        <v>82.4</v>
      </c>
      <c r="L25" s="11"/>
      <c r="M25" s="7">
        <f t="shared" si="4"/>
        <v>82.4</v>
      </c>
      <c r="N25" s="7">
        <f t="shared" si="5"/>
        <v>80.825</v>
      </c>
      <c r="O25" s="6">
        <v>2</v>
      </c>
      <c r="P25" s="6"/>
    </row>
    <row r="26" ht="14.25" spans="1:16">
      <c r="A26" s="6">
        <v>23</v>
      </c>
      <c r="B26" s="6"/>
      <c r="C26" s="6" t="s">
        <v>69</v>
      </c>
      <c r="D26" s="6" t="s">
        <v>65</v>
      </c>
      <c r="E26" s="6" t="s">
        <v>66</v>
      </c>
      <c r="F26" s="6" t="s">
        <v>21</v>
      </c>
      <c r="G26" s="7">
        <v>71</v>
      </c>
      <c r="H26" s="6" t="s">
        <v>67</v>
      </c>
      <c r="I26" s="7">
        <v>87.5</v>
      </c>
      <c r="J26" s="7">
        <v>79.25</v>
      </c>
      <c r="K26" s="7">
        <v>81.41</v>
      </c>
      <c r="L26" s="11"/>
      <c r="M26" s="7">
        <f t="shared" si="4"/>
        <v>81.41</v>
      </c>
      <c r="N26" s="7">
        <f t="shared" si="5"/>
        <v>80.33</v>
      </c>
      <c r="O26" s="6">
        <v>3</v>
      </c>
      <c r="P26" s="6"/>
    </row>
    <row r="27" ht="14.25" spans="1:16">
      <c r="A27" s="6">
        <v>24</v>
      </c>
      <c r="B27" s="6" t="s">
        <v>70</v>
      </c>
      <c r="C27" s="6" t="s">
        <v>71</v>
      </c>
      <c r="D27" s="6">
        <v>207010201</v>
      </c>
      <c r="E27" s="6" t="s">
        <v>72</v>
      </c>
      <c r="F27" s="6" t="s">
        <v>21</v>
      </c>
      <c r="G27" s="7">
        <v>81</v>
      </c>
      <c r="H27" s="6" t="s">
        <v>22</v>
      </c>
      <c r="I27" s="7">
        <v>67</v>
      </c>
      <c r="J27" s="7">
        <v>74</v>
      </c>
      <c r="K27" s="7">
        <v>80.6</v>
      </c>
      <c r="L27" s="11"/>
      <c r="M27" s="7">
        <f t="shared" si="4"/>
        <v>80.6</v>
      </c>
      <c r="N27" s="7">
        <f t="shared" si="5"/>
        <v>77.3</v>
      </c>
      <c r="O27" s="6">
        <v>1</v>
      </c>
      <c r="P27" s="6" t="s">
        <v>23</v>
      </c>
    </row>
    <row r="28" ht="14.25" spans="1:16">
      <c r="A28" s="6">
        <v>25</v>
      </c>
      <c r="B28" s="6" t="s">
        <v>73</v>
      </c>
      <c r="C28" s="6" t="s">
        <v>74</v>
      </c>
      <c r="D28" s="6" t="s">
        <v>75</v>
      </c>
      <c r="E28" s="6" t="s">
        <v>72</v>
      </c>
      <c r="F28" s="6" t="s">
        <v>21</v>
      </c>
      <c r="G28" s="7">
        <v>77</v>
      </c>
      <c r="H28" s="6" t="s">
        <v>22</v>
      </c>
      <c r="I28" s="7">
        <v>59</v>
      </c>
      <c r="J28" s="7">
        <v>68</v>
      </c>
      <c r="K28" s="7">
        <v>83.01</v>
      </c>
      <c r="L28" s="11"/>
      <c r="M28" s="7">
        <f t="shared" si="4"/>
        <v>83.01</v>
      </c>
      <c r="N28" s="7">
        <f t="shared" si="5"/>
        <v>75.505</v>
      </c>
      <c r="O28" s="6">
        <v>2</v>
      </c>
      <c r="P28" s="6" t="s">
        <v>23</v>
      </c>
    </row>
    <row r="29" ht="14.25" spans="1:16">
      <c r="A29" s="6">
        <v>26</v>
      </c>
      <c r="B29" s="6"/>
      <c r="C29" s="6" t="s">
        <v>76</v>
      </c>
      <c r="D29" s="6" t="s">
        <v>75</v>
      </c>
      <c r="E29" s="6" t="s">
        <v>72</v>
      </c>
      <c r="F29" s="6" t="s">
        <v>21</v>
      </c>
      <c r="G29" s="7">
        <v>88</v>
      </c>
      <c r="H29" s="6" t="s">
        <v>22</v>
      </c>
      <c r="I29" s="7">
        <v>58</v>
      </c>
      <c r="J29" s="7">
        <v>73</v>
      </c>
      <c r="K29" s="7">
        <v>77.83</v>
      </c>
      <c r="L29" s="11"/>
      <c r="M29" s="7">
        <f t="shared" si="4"/>
        <v>77.83</v>
      </c>
      <c r="N29" s="7">
        <f t="shared" si="5"/>
        <v>75.415</v>
      </c>
      <c r="O29" s="6">
        <v>3</v>
      </c>
      <c r="P29" s="6"/>
    </row>
    <row r="30" ht="14.25" spans="1:16">
      <c r="A30" s="6">
        <v>27</v>
      </c>
      <c r="B30" s="6"/>
      <c r="C30" s="6" t="s">
        <v>77</v>
      </c>
      <c r="D30" s="6" t="s">
        <v>75</v>
      </c>
      <c r="E30" s="6" t="s">
        <v>72</v>
      </c>
      <c r="F30" s="6" t="s">
        <v>21</v>
      </c>
      <c r="G30" s="7">
        <v>73.5</v>
      </c>
      <c r="H30" s="6" t="s">
        <v>22</v>
      </c>
      <c r="I30" s="7">
        <v>61</v>
      </c>
      <c r="J30" s="7">
        <v>67.25</v>
      </c>
      <c r="K30" s="7">
        <v>78.8</v>
      </c>
      <c r="L30" s="11"/>
      <c r="M30" s="7">
        <f t="shared" si="4"/>
        <v>78.8</v>
      </c>
      <c r="N30" s="7">
        <f t="shared" si="5"/>
        <v>73.025</v>
      </c>
      <c r="O30" s="6">
        <v>4</v>
      </c>
      <c r="P30" s="6"/>
    </row>
    <row r="31" ht="14.25" spans="1:16">
      <c r="A31" s="6">
        <v>28</v>
      </c>
      <c r="B31" s="6" t="s">
        <v>78</v>
      </c>
      <c r="C31" s="6" t="s">
        <v>79</v>
      </c>
      <c r="D31" s="6">
        <v>207010301</v>
      </c>
      <c r="E31" s="6" t="s">
        <v>80</v>
      </c>
      <c r="F31" s="6" t="s">
        <v>21</v>
      </c>
      <c r="G31" s="7">
        <v>77</v>
      </c>
      <c r="H31" s="6" t="s">
        <v>35</v>
      </c>
      <c r="I31" s="7">
        <v>84</v>
      </c>
      <c r="J31" s="7">
        <v>80.5</v>
      </c>
      <c r="K31" s="7">
        <v>80.87</v>
      </c>
      <c r="L31" s="11"/>
      <c r="M31" s="7">
        <f t="shared" si="4"/>
        <v>80.87</v>
      </c>
      <c r="N31" s="7">
        <f t="shared" si="5"/>
        <v>80.685</v>
      </c>
      <c r="O31" s="6">
        <v>1</v>
      </c>
      <c r="P31" s="6" t="s">
        <v>23</v>
      </c>
    </row>
    <row r="32" ht="14.25" spans="1:16">
      <c r="A32" s="6">
        <v>29</v>
      </c>
      <c r="B32" s="6" t="s">
        <v>81</v>
      </c>
      <c r="C32" s="6" t="s">
        <v>82</v>
      </c>
      <c r="D32" s="6">
        <v>207010301</v>
      </c>
      <c r="E32" s="6" t="s">
        <v>80</v>
      </c>
      <c r="F32" s="6" t="s">
        <v>21</v>
      </c>
      <c r="G32" s="7">
        <v>63</v>
      </c>
      <c r="H32" s="6" t="s">
        <v>35</v>
      </c>
      <c r="I32" s="7">
        <v>91.5</v>
      </c>
      <c r="J32" s="7">
        <v>77.25</v>
      </c>
      <c r="K32" s="7">
        <v>83.6</v>
      </c>
      <c r="L32" s="11"/>
      <c r="M32" s="7">
        <f t="shared" si="4"/>
        <v>83.6</v>
      </c>
      <c r="N32" s="7">
        <f t="shared" si="5"/>
        <v>80.425</v>
      </c>
      <c r="O32" s="6">
        <v>2</v>
      </c>
      <c r="P32" s="6" t="s">
        <v>23</v>
      </c>
    </row>
    <row r="33" ht="14.25" spans="1:16">
      <c r="A33" s="6">
        <v>30</v>
      </c>
      <c r="B33" s="6"/>
      <c r="C33" s="6" t="s">
        <v>83</v>
      </c>
      <c r="D33" s="6" t="s">
        <v>84</v>
      </c>
      <c r="E33" s="6" t="s">
        <v>80</v>
      </c>
      <c r="F33" s="6" t="s">
        <v>21</v>
      </c>
      <c r="G33" s="7">
        <v>75</v>
      </c>
      <c r="H33" s="6" t="s">
        <v>35</v>
      </c>
      <c r="I33" s="7">
        <v>70.5</v>
      </c>
      <c r="J33" s="7">
        <v>72.75</v>
      </c>
      <c r="K33" s="7">
        <v>86.35</v>
      </c>
      <c r="L33" s="11"/>
      <c r="M33" s="7">
        <f t="shared" si="4"/>
        <v>86.35</v>
      </c>
      <c r="N33" s="7">
        <f t="shared" si="5"/>
        <v>79.55</v>
      </c>
      <c r="O33" s="6">
        <v>3</v>
      </c>
      <c r="P33" s="6"/>
    </row>
    <row r="34" ht="14.25" spans="1:16">
      <c r="A34" s="6">
        <v>31</v>
      </c>
      <c r="B34" s="6"/>
      <c r="C34" s="6" t="s">
        <v>85</v>
      </c>
      <c r="D34" s="6" t="s">
        <v>84</v>
      </c>
      <c r="E34" s="6" t="s">
        <v>80</v>
      </c>
      <c r="F34" s="6" t="s">
        <v>21</v>
      </c>
      <c r="G34" s="7">
        <v>69.5</v>
      </c>
      <c r="H34" s="6" t="s">
        <v>35</v>
      </c>
      <c r="I34" s="7">
        <v>84</v>
      </c>
      <c r="J34" s="7">
        <v>76.75</v>
      </c>
      <c r="K34" s="7">
        <v>81.8</v>
      </c>
      <c r="L34" s="11"/>
      <c r="M34" s="7">
        <f t="shared" si="4"/>
        <v>81.8</v>
      </c>
      <c r="N34" s="7">
        <f t="shared" si="5"/>
        <v>79.275</v>
      </c>
      <c r="O34" s="6">
        <v>4</v>
      </c>
      <c r="P34" s="6"/>
    </row>
    <row r="35" ht="14.25" spans="1:16">
      <c r="A35" s="6">
        <v>32</v>
      </c>
      <c r="B35" s="6"/>
      <c r="C35" s="6" t="s">
        <v>86</v>
      </c>
      <c r="D35" s="6" t="s">
        <v>84</v>
      </c>
      <c r="E35" s="6" t="s">
        <v>80</v>
      </c>
      <c r="F35" s="6" t="s">
        <v>21</v>
      </c>
      <c r="G35" s="7">
        <v>66</v>
      </c>
      <c r="H35" s="6" t="s">
        <v>35</v>
      </c>
      <c r="I35" s="7">
        <v>85</v>
      </c>
      <c r="J35" s="7">
        <v>75.5</v>
      </c>
      <c r="K35" s="7">
        <v>80.51</v>
      </c>
      <c r="L35" s="11"/>
      <c r="M35" s="7">
        <f t="shared" si="4"/>
        <v>80.51</v>
      </c>
      <c r="N35" s="7">
        <f t="shared" si="5"/>
        <v>78.005</v>
      </c>
      <c r="O35" s="6">
        <v>5</v>
      </c>
      <c r="P35" s="6"/>
    </row>
    <row r="36" ht="14.25" spans="1:16">
      <c r="A36" s="6">
        <v>33</v>
      </c>
      <c r="B36" s="6"/>
      <c r="C36" s="6" t="s">
        <v>87</v>
      </c>
      <c r="D36" s="6" t="s">
        <v>84</v>
      </c>
      <c r="E36" s="6" t="s">
        <v>80</v>
      </c>
      <c r="F36" s="6" t="s">
        <v>21</v>
      </c>
      <c r="G36" s="7">
        <v>66</v>
      </c>
      <c r="H36" s="6" t="s">
        <v>35</v>
      </c>
      <c r="I36" s="7">
        <v>84</v>
      </c>
      <c r="J36" s="7">
        <v>75</v>
      </c>
      <c r="K36" s="7">
        <v>74</v>
      </c>
      <c r="L36" s="11"/>
      <c r="M36" s="7">
        <f t="shared" si="4"/>
        <v>74</v>
      </c>
      <c r="N36" s="7">
        <f t="shared" si="5"/>
        <v>74.5</v>
      </c>
      <c r="O36" s="6">
        <v>6</v>
      </c>
      <c r="P36" s="6"/>
    </row>
    <row r="37" ht="14.25" spans="1:16">
      <c r="A37" s="6">
        <v>34</v>
      </c>
      <c r="B37" s="6" t="s">
        <v>88</v>
      </c>
      <c r="C37" s="6" t="s">
        <v>89</v>
      </c>
      <c r="D37" s="6">
        <v>207010302</v>
      </c>
      <c r="E37" s="6" t="s">
        <v>80</v>
      </c>
      <c r="F37" s="6" t="s">
        <v>21</v>
      </c>
      <c r="G37" s="7">
        <v>77.5</v>
      </c>
      <c r="H37" s="6" t="s">
        <v>35</v>
      </c>
      <c r="I37" s="7">
        <v>83.5</v>
      </c>
      <c r="J37" s="7">
        <v>80.5</v>
      </c>
      <c r="K37" s="7">
        <v>82.3</v>
      </c>
      <c r="L37" s="11"/>
      <c r="M37" s="7">
        <f t="shared" si="4"/>
        <v>82.3</v>
      </c>
      <c r="N37" s="7">
        <f t="shared" si="5"/>
        <v>81.4</v>
      </c>
      <c r="O37" s="6">
        <v>1</v>
      </c>
      <c r="P37" s="6" t="s">
        <v>23</v>
      </c>
    </row>
    <row r="38" ht="14.25" spans="1:16">
      <c r="A38" s="6">
        <v>35</v>
      </c>
      <c r="B38" s="6"/>
      <c r="C38" s="6" t="s">
        <v>90</v>
      </c>
      <c r="D38" s="6" t="s">
        <v>91</v>
      </c>
      <c r="E38" s="6" t="s">
        <v>80</v>
      </c>
      <c r="F38" s="6" t="s">
        <v>21</v>
      </c>
      <c r="G38" s="7">
        <v>72.5</v>
      </c>
      <c r="H38" s="6" t="s">
        <v>35</v>
      </c>
      <c r="I38" s="7">
        <v>90.5</v>
      </c>
      <c r="J38" s="7">
        <v>81.5</v>
      </c>
      <c r="K38" s="7">
        <v>78.67</v>
      </c>
      <c r="L38" s="11"/>
      <c r="M38" s="7">
        <f t="shared" si="4"/>
        <v>78.67</v>
      </c>
      <c r="N38" s="7">
        <f t="shared" si="5"/>
        <v>80.085</v>
      </c>
      <c r="O38" s="6">
        <v>2</v>
      </c>
      <c r="P38" s="6"/>
    </row>
    <row r="39" ht="14.25" spans="1:16">
      <c r="A39" s="6">
        <v>36</v>
      </c>
      <c r="B39" s="6"/>
      <c r="C39" s="6" t="s">
        <v>92</v>
      </c>
      <c r="D39" s="6" t="s">
        <v>91</v>
      </c>
      <c r="E39" s="6" t="s">
        <v>80</v>
      </c>
      <c r="F39" s="6" t="s">
        <v>21</v>
      </c>
      <c r="G39" s="7">
        <v>68</v>
      </c>
      <c r="H39" s="6" t="s">
        <v>35</v>
      </c>
      <c r="I39" s="7">
        <v>76.5</v>
      </c>
      <c r="J39" s="7">
        <v>72.25</v>
      </c>
      <c r="K39" s="7">
        <v>82.4</v>
      </c>
      <c r="L39" s="11"/>
      <c r="M39" s="7">
        <f t="shared" si="4"/>
        <v>82.4</v>
      </c>
      <c r="N39" s="7">
        <f t="shared" si="5"/>
        <v>77.325</v>
      </c>
      <c r="O39" s="6">
        <v>3</v>
      </c>
      <c r="P39" s="6"/>
    </row>
    <row r="40" ht="14.25" spans="1:16">
      <c r="A40" s="6">
        <v>37</v>
      </c>
      <c r="B40" s="6" t="s">
        <v>93</v>
      </c>
      <c r="C40" s="6" t="s">
        <v>94</v>
      </c>
      <c r="D40" s="6" t="s">
        <v>95</v>
      </c>
      <c r="E40" s="6" t="s">
        <v>80</v>
      </c>
      <c r="F40" s="6" t="s">
        <v>21</v>
      </c>
      <c r="G40" s="7">
        <v>57</v>
      </c>
      <c r="H40" s="6" t="s">
        <v>35</v>
      </c>
      <c r="I40" s="7">
        <v>73</v>
      </c>
      <c r="J40" s="7">
        <v>65</v>
      </c>
      <c r="K40" s="7">
        <v>79.38</v>
      </c>
      <c r="L40" s="11"/>
      <c r="M40" s="7">
        <f t="shared" si="4"/>
        <v>79.38</v>
      </c>
      <c r="N40" s="7">
        <f t="shared" si="5"/>
        <v>72.19</v>
      </c>
      <c r="O40" s="6">
        <v>1</v>
      </c>
      <c r="P40" s="6" t="s">
        <v>23</v>
      </c>
    </row>
    <row r="41" ht="14.25" spans="1:16">
      <c r="A41" s="6">
        <v>38</v>
      </c>
      <c r="B41" s="6" t="s">
        <v>96</v>
      </c>
      <c r="C41" s="6" t="s">
        <v>97</v>
      </c>
      <c r="D41" s="6">
        <v>207010303</v>
      </c>
      <c r="E41" s="6" t="s">
        <v>80</v>
      </c>
      <c r="F41" s="6" t="s">
        <v>21</v>
      </c>
      <c r="G41" s="7">
        <v>54</v>
      </c>
      <c r="H41" s="6" t="s">
        <v>35</v>
      </c>
      <c r="I41" s="7">
        <v>78.5</v>
      </c>
      <c r="J41" s="7">
        <v>66.25</v>
      </c>
      <c r="K41" s="7">
        <v>77.85</v>
      </c>
      <c r="L41" s="11"/>
      <c r="M41" s="7">
        <f t="shared" si="4"/>
        <v>77.85</v>
      </c>
      <c r="N41" s="7">
        <f t="shared" si="5"/>
        <v>72.05</v>
      </c>
      <c r="O41" s="6">
        <v>2</v>
      </c>
      <c r="P41" s="6" t="s">
        <v>23</v>
      </c>
    </row>
    <row r="42" ht="14.25" spans="1:16">
      <c r="A42" s="6">
        <v>39</v>
      </c>
      <c r="B42" s="6"/>
      <c r="C42" s="6" t="s">
        <v>98</v>
      </c>
      <c r="D42" s="6" t="s">
        <v>95</v>
      </c>
      <c r="E42" s="6" t="s">
        <v>80</v>
      </c>
      <c r="F42" s="6" t="s">
        <v>21</v>
      </c>
      <c r="G42" s="7">
        <v>59</v>
      </c>
      <c r="H42" s="6" t="s">
        <v>35</v>
      </c>
      <c r="I42" s="7">
        <v>64</v>
      </c>
      <c r="J42" s="7">
        <v>61.5</v>
      </c>
      <c r="K42" s="7">
        <v>77.45</v>
      </c>
      <c r="L42" s="11"/>
      <c r="M42" s="7">
        <f t="shared" si="4"/>
        <v>77.45</v>
      </c>
      <c r="N42" s="7">
        <f t="shared" si="5"/>
        <v>69.475</v>
      </c>
      <c r="O42" s="6">
        <v>3</v>
      </c>
      <c r="P42" s="6"/>
    </row>
    <row r="43" ht="14.25" spans="1:16">
      <c r="A43" s="6">
        <v>40</v>
      </c>
      <c r="B43" s="6" t="s">
        <v>99</v>
      </c>
      <c r="C43" s="6" t="s">
        <v>100</v>
      </c>
      <c r="D43" s="6">
        <v>207010401</v>
      </c>
      <c r="E43" s="6" t="s">
        <v>101</v>
      </c>
      <c r="F43" s="6" t="s">
        <v>21</v>
      </c>
      <c r="G43" s="7">
        <v>59.5</v>
      </c>
      <c r="H43" s="6" t="s">
        <v>102</v>
      </c>
      <c r="I43" s="7">
        <v>67</v>
      </c>
      <c r="J43" s="7">
        <v>63.25</v>
      </c>
      <c r="K43" s="7">
        <v>77.07</v>
      </c>
      <c r="L43" s="11"/>
      <c r="M43" s="7">
        <f t="shared" si="4"/>
        <v>77.07</v>
      </c>
      <c r="N43" s="7">
        <f t="shared" si="5"/>
        <v>70.16</v>
      </c>
      <c r="O43" s="6">
        <v>1</v>
      </c>
      <c r="P43" s="6" t="s">
        <v>23</v>
      </c>
    </row>
    <row r="44" ht="14.25" spans="1:16">
      <c r="A44" s="6">
        <v>41</v>
      </c>
      <c r="B44" s="6"/>
      <c r="C44" s="6" t="s">
        <v>103</v>
      </c>
      <c r="D44" s="6" t="s">
        <v>104</v>
      </c>
      <c r="E44" s="6" t="s">
        <v>101</v>
      </c>
      <c r="F44" s="6" t="s">
        <v>21</v>
      </c>
      <c r="G44" s="7">
        <v>61.5</v>
      </c>
      <c r="H44" s="6" t="s">
        <v>102</v>
      </c>
      <c r="I44" s="7">
        <v>49.5</v>
      </c>
      <c r="J44" s="7">
        <v>55.5</v>
      </c>
      <c r="K44" s="7">
        <v>80.93</v>
      </c>
      <c r="L44" s="11"/>
      <c r="M44" s="7">
        <f t="shared" si="4"/>
        <v>80.93</v>
      </c>
      <c r="N44" s="7">
        <f t="shared" si="5"/>
        <v>68.215</v>
      </c>
      <c r="O44" s="6">
        <v>2</v>
      </c>
      <c r="P44" s="6"/>
    </row>
    <row r="45" ht="14.25" spans="1:16">
      <c r="A45" s="6">
        <v>42</v>
      </c>
      <c r="B45" s="6" t="s">
        <v>105</v>
      </c>
      <c r="C45" s="6" t="s">
        <v>106</v>
      </c>
      <c r="D45" s="6" t="s">
        <v>107</v>
      </c>
      <c r="E45" s="6" t="s">
        <v>108</v>
      </c>
      <c r="F45" s="6" t="s">
        <v>21</v>
      </c>
      <c r="G45" s="7">
        <v>82</v>
      </c>
      <c r="H45" s="6" t="s">
        <v>109</v>
      </c>
      <c r="I45" s="7">
        <v>82</v>
      </c>
      <c r="J45" s="7">
        <v>82</v>
      </c>
      <c r="K45" s="7">
        <v>83.65</v>
      </c>
      <c r="L45" s="11"/>
      <c r="M45" s="7">
        <f t="shared" si="4"/>
        <v>83.65</v>
      </c>
      <c r="N45" s="7">
        <f t="shared" si="5"/>
        <v>82.825</v>
      </c>
      <c r="O45" s="6">
        <v>1</v>
      </c>
      <c r="P45" s="6" t="s">
        <v>23</v>
      </c>
    </row>
    <row r="46" ht="14.25" spans="1:16">
      <c r="A46" s="6">
        <v>43</v>
      </c>
      <c r="B46" s="6"/>
      <c r="C46" s="6" t="s">
        <v>110</v>
      </c>
      <c r="D46" s="6">
        <v>207010501</v>
      </c>
      <c r="E46" s="6" t="s">
        <v>108</v>
      </c>
      <c r="F46" s="6" t="s">
        <v>21</v>
      </c>
      <c r="G46" s="7">
        <v>79</v>
      </c>
      <c r="H46" s="6" t="s">
        <v>109</v>
      </c>
      <c r="I46" s="7">
        <v>85.5</v>
      </c>
      <c r="J46" s="7">
        <v>82.25</v>
      </c>
      <c r="K46" s="7">
        <v>79.81</v>
      </c>
      <c r="L46" s="11"/>
      <c r="M46" s="7">
        <f t="shared" si="4"/>
        <v>79.81</v>
      </c>
      <c r="N46" s="7">
        <f t="shared" si="5"/>
        <v>81.03</v>
      </c>
      <c r="O46" s="6">
        <v>2</v>
      </c>
      <c r="P46" s="6"/>
    </row>
    <row r="47" ht="14.25" spans="1:16">
      <c r="A47" s="6">
        <v>44</v>
      </c>
      <c r="B47" s="6" t="s">
        <v>111</v>
      </c>
      <c r="C47" s="6" t="s">
        <v>112</v>
      </c>
      <c r="D47" s="6">
        <v>207010901</v>
      </c>
      <c r="E47" s="6" t="s">
        <v>113</v>
      </c>
      <c r="F47" s="6" t="s">
        <v>21</v>
      </c>
      <c r="G47" s="7">
        <v>74</v>
      </c>
      <c r="H47" s="6" t="s">
        <v>53</v>
      </c>
      <c r="I47" s="7">
        <v>89</v>
      </c>
      <c r="J47" s="7">
        <v>81.5</v>
      </c>
      <c r="K47" s="7">
        <v>86.01</v>
      </c>
      <c r="L47" s="11"/>
      <c r="M47" s="7">
        <f t="shared" si="4"/>
        <v>86.01</v>
      </c>
      <c r="N47" s="7">
        <f t="shared" si="5"/>
        <v>83.755</v>
      </c>
      <c r="O47" s="6">
        <v>1</v>
      </c>
      <c r="P47" s="6" t="s">
        <v>23</v>
      </c>
    </row>
    <row r="48" ht="14.25" spans="1:16">
      <c r="A48" s="6">
        <v>45</v>
      </c>
      <c r="B48" s="6" t="s">
        <v>114</v>
      </c>
      <c r="C48" s="6" t="s">
        <v>115</v>
      </c>
      <c r="D48" s="6" t="s">
        <v>116</v>
      </c>
      <c r="E48" s="6" t="s">
        <v>113</v>
      </c>
      <c r="F48" s="6" t="s">
        <v>21</v>
      </c>
      <c r="G48" s="7">
        <v>80</v>
      </c>
      <c r="H48" s="6" t="s">
        <v>53</v>
      </c>
      <c r="I48" s="7">
        <v>85.5</v>
      </c>
      <c r="J48" s="7">
        <v>82.75</v>
      </c>
      <c r="K48" s="7">
        <v>83.22</v>
      </c>
      <c r="L48" s="11"/>
      <c r="M48" s="7">
        <f t="shared" si="4"/>
        <v>83.22</v>
      </c>
      <c r="N48" s="7">
        <f t="shared" si="5"/>
        <v>82.985</v>
      </c>
      <c r="O48" s="6">
        <v>2</v>
      </c>
      <c r="P48" s="6" t="s">
        <v>23</v>
      </c>
    </row>
    <row r="49" ht="14.25" spans="1:16">
      <c r="A49" s="6">
        <v>46</v>
      </c>
      <c r="B49" s="6"/>
      <c r="C49" s="6" t="s">
        <v>117</v>
      </c>
      <c r="D49" s="6">
        <v>207010901</v>
      </c>
      <c r="E49" s="6" t="s">
        <v>113</v>
      </c>
      <c r="F49" s="6" t="s">
        <v>21</v>
      </c>
      <c r="G49" s="7">
        <v>80</v>
      </c>
      <c r="H49" s="6" t="s">
        <v>53</v>
      </c>
      <c r="I49" s="7">
        <v>86</v>
      </c>
      <c r="J49" s="7">
        <v>83</v>
      </c>
      <c r="K49" s="7">
        <v>79.64</v>
      </c>
      <c r="L49" s="11"/>
      <c r="M49" s="7">
        <f t="shared" si="4"/>
        <v>79.64</v>
      </c>
      <c r="N49" s="7">
        <f t="shared" si="5"/>
        <v>81.32</v>
      </c>
      <c r="O49" s="6">
        <v>3</v>
      </c>
      <c r="P49" s="6"/>
    </row>
    <row r="50" ht="14.25" spans="1:16">
      <c r="A50" s="6">
        <v>47</v>
      </c>
      <c r="B50" s="6"/>
      <c r="C50" s="6" t="s">
        <v>118</v>
      </c>
      <c r="D50" s="6" t="s">
        <v>116</v>
      </c>
      <c r="E50" s="6" t="s">
        <v>113</v>
      </c>
      <c r="F50" s="6" t="s">
        <v>21</v>
      </c>
      <c r="G50" s="7">
        <v>82</v>
      </c>
      <c r="H50" s="6" t="s">
        <v>53</v>
      </c>
      <c r="I50" s="7">
        <v>82.5</v>
      </c>
      <c r="J50" s="7">
        <v>82.25</v>
      </c>
      <c r="K50" s="7">
        <v>79.82</v>
      </c>
      <c r="L50" s="11"/>
      <c r="M50" s="7">
        <f t="shared" si="4"/>
        <v>79.82</v>
      </c>
      <c r="N50" s="7">
        <f t="shared" si="5"/>
        <v>81.035</v>
      </c>
      <c r="O50" s="6">
        <v>4</v>
      </c>
      <c r="P50" s="6"/>
    </row>
    <row r="51" ht="14.25" spans="1:16">
      <c r="A51" s="6">
        <v>48</v>
      </c>
      <c r="B51" s="6"/>
      <c r="C51" s="6" t="s">
        <v>119</v>
      </c>
      <c r="D51" s="6">
        <v>207010901</v>
      </c>
      <c r="E51" s="6" t="s">
        <v>113</v>
      </c>
      <c r="F51" s="6" t="s">
        <v>21</v>
      </c>
      <c r="G51" s="7">
        <v>88</v>
      </c>
      <c r="H51" s="6" t="s">
        <v>53</v>
      </c>
      <c r="I51" s="7">
        <v>77</v>
      </c>
      <c r="J51" s="7">
        <v>82.5</v>
      </c>
      <c r="K51" s="7">
        <v>77.23</v>
      </c>
      <c r="L51" s="11"/>
      <c r="M51" s="7">
        <f t="shared" si="4"/>
        <v>77.23</v>
      </c>
      <c r="N51" s="7">
        <f t="shared" si="5"/>
        <v>79.865</v>
      </c>
      <c r="O51" s="6">
        <v>5</v>
      </c>
      <c r="P51" s="6"/>
    </row>
    <row r="52" ht="14.25" spans="1:16">
      <c r="A52" s="6">
        <v>49</v>
      </c>
      <c r="B52" s="6"/>
      <c r="C52" s="6" t="s">
        <v>120</v>
      </c>
      <c r="D52" s="6" t="s">
        <v>116</v>
      </c>
      <c r="E52" s="6" t="s">
        <v>113</v>
      </c>
      <c r="F52" s="6" t="s">
        <v>21</v>
      </c>
      <c r="G52" s="7">
        <v>82.5</v>
      </c>
      <c r="H52" s="6" t="s">
        <v>53</v>
      </c>
      <c r="I52" s="7">
        <v>83</v>
      </c>
      <c r="J52" s="7">
        <v>82.75</v>
      </c>
      <c r="K52" s="7">
        <v>76.8</v>
      </c>
      <c r="L52" s="11"/>
      <c r="M52" s="7">
        <f t="shared" si="4"/>
        <v>76.8</v>
      </c>
      <c r="N52" s="7">
        <f t="shared" si="5"/>
        <v>79.775</v>
      </c>
      <c r="O52" s="6">
        <v>6</v>
      </c>
      <c r="P52" s="6"/>
    </row>
  </sheetData>
  <sheetProtection password="D9EC" sheet="1" objects="1"/>
  <mergeCells count="1">
    <mergeCell ref="A2:P2"/>
  </mergeCells>
  <pageMargins left="0.751388888888889" right="0.751388888888889" top="1" bottom="1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Café.</cp:lastModifiedBy>
  <dcterms:created xsi:type="dcterms:W3CDTF">2024-07-24T08:05:00Z</dcterms:created>
  <dcterms:modified xsi:type="dcterms:W3CDTF">2024-08-01T08:46:28Z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F9E5C654F17940D99C2F0F2B6F1BB922_13</vt:lpwstr>
  </property>
  <property fmtid="{D5CDD505-2E9C-101B-9397-08002B2CF9AE}" pid="3" name="KSOProductBuildVer">
    <vt:lpwstr>2052-12.1.0.17147</vt:lpwstr>
  </property>
</Properties>
</file>